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F89"/>
  <c r="F100" s="1"/>
  <c r="B71"/>
  <c r="A71"/>
  <c r="L70"/>
  <c r="L81" s="1"/>
  <c r="J70"/>
  <c r="I70"/>
  <c r="H70"/>
  <c r="G70"/>
  <c r="G81" s="1"/>
  <c r="F70"/>
  <c r="B52"/>
  <c r="A52"/>
  <c r="L51"/>
  <c r="J51"/>
  <c r="I51"/>
  <c r="H51"/>
  <c r="G51"/>
  <c r="F51"/>
  <c r="F62" s="1"/>
  <c r="B33"/>
  <c r="A33"/>
  <c r="L32"/>
  <c r="J32"/>
  <c r="I32"/>
  <c r="H32"/>
  <c r="G32"/>
  <c r="F32"/>
  <c r="B14"/>
  <c r="L13"/>
  <c r="J13"/>
  <c r="J24" s="1"/>
  <c r="I13"/>
  <c r="H13"/>
  <c r="H24" s="1"/>
  <c r="G13"/>
  <c r="F13"/>
  <c r="F24" s="1"/>
  <c r="F23"/>
  <c r="G23"/>
  <c r="G24" s="1"/>
  <c r="H23"/>
  <c r="I23"/>
  <c r="I24" s="1"/>
  <c r="J23"/>
  <c r="L23"/>
  <c r="A24"/>
  <c r="B24"/>
  <c r="L24"/>
  <c r="F42"/>
  <c r="G42"/>
  <c r="H42"/>
  <c r="I42"/>
  <c r="I43" s="1"/>
  <c r="J42"/>
  <c r="L42"/>
  <c r="A43"/>
  <c r="B43"/>
  <c r="F43"/>
  <c r="J43"/>
  <c r="F61"/>
  <c r="G61"/>
  <c r="H61"/>
  <c r="I61"/>
  <c r="J61"/>
  <c r="L61"/>
  <c r="A62"/>
  <c r="B62"/>
  <c r="I62"/>
  <c r="J62"/>
  <c r="F80"/>
  <c r="G80"/>
  <c r="H80"/>
  <c r="I80"/>
  <c r="I81" s="1"/>
  <c r="J80"/>
  <c r="J81" s="1"/>
  <c r="L80"/>
  <c r="A81"/>
  <c r="B81"/>
  <c r="F81"/>
  <c r="F99"/>
  <c r="G99"/>
  <c r="H99"/>
  <c r="I99"/>
  <c r="I100" s="1"/>
  <c r="J99"/>
  <c r="L99"/>
  <c r="L100" s="1"/>
  <c r="A100"/>
  <c r="B100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F157" s="1"/>
  <c r="B119"/>
  <c r="A119"/>
  <c r="L118"/>
  <c r="J118"/>
  <c r="I118"/>
  <c r="H118"/>
  <c r="G118"/>
  <c r="G119" s="1"/>
  <c r="F118"/>
  <c r="I176" l="1"/>
  <c r="G157"/>
  <c r="I138"/>
  <c r="H138"/>
  <c r="H119"/>
  <c r="G100"/>
  <c r="H100"/>
  <c r="J100"/>
  <c r="H81"/>
  <c r="H62"/>
  <c r="G62"/>
  <c r="H43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<sst xmlns="http://schemas.openxmlformats.org/spreadsheetml/2006/main" count="435" uniqueCount="128">
  <si>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</si>
  <si>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</si>
  <si>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</si>
  <si>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</si>
  <si>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</si>
  <si>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</si>
  <si>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</si>
  <si>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</si>
  <si>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</si>
  <si>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</si>
  <si>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</si>
  <si>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</si>
  <si>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</si>
  <si>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</si>
  <si>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</si>
  <si>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</si>
  <si>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</si>
  <si>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</si>
  <si>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</si>
  <si>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</si>
  <si>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</si>
  <si>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</si>
  <si>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</si>
  <si>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</si>
  <si>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</si>
  <si>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</si>
  <si>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</si>
  <si>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</si>
  <si>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</si>
  <si>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</si>
  <si>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</si>
  <si>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</si>
  <si>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</si>
  <si>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</si>
  <si>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</si>
  <si>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</si>
  <si>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</si>
  <si>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</si>
  <si>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</si>
  <si>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</si>
  <si>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</si>
  <si>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</si>
  <si>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</si>
  <si>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</si>
  <si>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</si>
  <si>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</si>
  <si>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</si>
  <si>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</si>
  <si>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</si>
  <si>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</si>
  <si>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</si>
  <si>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</si>
  <si>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</si>
  <si>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</si>
  <si>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</si>
  <si>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</si>
  <si>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</si>
  <si>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</si>
  <si>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</si>
  <si>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</si>
  <si>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</si>
  <si>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</si>
  <si>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</si>
  <si>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</si>
  <si>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</si>
  <si>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</si>
  <si>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</si>
  <si>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</si>
  <si>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</si>
  <si>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</si>
  <si>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</si>
  <si>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</si>
  <si>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</si>
  <si>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</si>
  <si>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</si>
  <si>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</si>
  <si>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</si>
  <si>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</si>
  <si>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</si>
  <si>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</si>
  <si>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</si>
  <si>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</si>
  <si>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</si>
  <si>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</si>
  <si>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</si>
  <si>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</si>
  <si>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</si>
  <si>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</si>
  <si>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</si>
  <si>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</si>
  <si>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</si>
  <si>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</si>
  <si>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</si>
  <si>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</si>
  <si>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</si>
  <si>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</si>
  <si>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</si>
  <si>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</si>
  <si>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</si>
  <si>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</si>
  <si>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</si>
  <si>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Кофейный напиток с молоком (вариант 2)</t>
  </si>
  <si>
    <t>Салат из моркови с сахаром</t>
  </si>
  <si>
    <t>631</t>
  </si>
  <si>
    <t>36/59</t>
  </si>
  <si>
    <t>17/4,3/13</t>
  </si>
  <si>
    <t>32/10</t>
  </si>
  <si>
    <t>726/1</t>
  </si>
  <si>
    <t>16/1</t>
  </si>
  <si>
    <t>Каша манная молочная с маслом сливочным 160,Блины с маслом (1/55), молоко сгущеное 20</t>
  </si>
  <si>
    <t>Чай с лимоном (Вариант 4)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</si>
  <si>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</si>
  <si>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</si>
  <si>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</si>
  <si>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</si>
  <si>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Каша молочная ассорти (рис, пшено) с маслом сливочным(вариант 1)180,Бутерброд закрытый с мясными кулинарными изделиями(с солёным огурцом) 105</t>
  </si>
  <si>
    <t>ИП Ковалев И.Н.</t>
  </si>
  <si>
    <t>Ковалев И.Н.</t>
  </si>
  <si>
    <t>Макаронные изделия отварные 180,Тефтели из говядины с рисом в соусе томатном (вариант 1) 100</t>
  </si>
  <si>
    <t>Печенье в ассортименте</t>
  </si>
  <si>
    <t>11/3</t>
  </si>
  <si>
    <t>Компот из свежих плодов</t>
  </si>
  <si>
    <t>Каша гречневая рассыпчатая с маслом 180,Соус томатный 30, Биточки (котлеты) из мяса говядины (вариант 1) 90</t>
  </si>
  <si>
    <t>Салат из белокачанной капусты с луком и раст. маслом</t>
  </si>
  <si>
    <t>Каша пшеничная молочная с маслом сливочным 190Запеканка из творога 100,Молоко сгущёное 30</t>
  </si>
  <si>
    <t>Салат из моркови с яблоком и раст. маслом</t>
  </si>
  <si>
    <t>Макаронные изделия отварные 160,Биточки (котлеты) из мяса кур 80, Соус сметанный с томатом 20</t>
  </si>
  <si>
    <t>Чай с лимоном (вариант 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</si>
</sst>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49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/>
    <xf numFmtId="0" fontId="3" fillId="0" borderId="25" xfId="0" applyFont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6" fillId="0" borderId="5" xfId="0" applyFont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8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7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8"/>
      <c r="D1" s="79"/>
      <c r="E1" s="79"/>
      <c r="F1" s="12" t="s">
        <v>16</v>
      </c>
      <c r="G1" s="2" t="s">
        <v>17</v>
      </c>
      <c r="H1" s="80" t="s">
        <v>116</v>
      </c>
      <c r="I1" s="80"/>
      <c r="J1" s="80"/>
      <c r="K1" s="80"/>
    </row>
    <row r="2" spans="1:12" ht="17.399999999999999">
      <c r="A2" s="32" t="s">
        <v>6</v>
      </c>
      <c r="C2" s="2"/>
      <c r="G2" s="2" t="s">
        <v>18</v>
      </c>
      <c r="H2" s="80" t="s">
        <v>117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4</v>
      </c>
      <c r="I3" s="44">
        <v>12</v>
      </c>
      <c r="J3" s="45">
        <v>2023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9.6">
      <c r="A6" s="20">
        <v>1</v>
      </c>
      <c r="B6" s="21">
        <v>1</v>
      </c>
      <c r="C6" s="22" t="s">
        <v>20</v>
      </c>
      <c r="D6" s="70" t="s">
        <v>21</v>
      </c>
      <c r="E6" s="49" t="s">
        <v>122</v>
      </c>
      <c r="F6" s="39">
        <v>300</v>
      </c>
      <c r="G6" s="39">
        <v>17</v>
      </c>
      <c r="H6" s="39">
        <v>16</v>
      </c>
      <c r="I6" s="39">
        <v>48</v>
      </c>
      <c r="J6" s="39">
        <v>391</v>
      </c>
      <c r="K6" s="50" t="s">
        <v>64</v>
      </c>
      <c r="L6" s="39">
        <v>58.24</v>
      </c>
    </row>
    <row r="7" spans="1:12" ht="14.4">
      <c r="A7" s="23"/>
      <c r="B7" s="15"/>
      <c r="C7" s="11"/>
      <c r="D7" s="72"/>
      <c r="E7" s="49"/>
      <c r="F7" s="39"/>
      <c r="G7" s="39"/>
      <c r="H7" s="39"/>
      <c r="I7" s="39"/>
      <c r="J7" s="39"/>
      <c r="K7" s="50"/>
      <c r="L7" s="39"/>
    </row>
    <row r="8" spans="1:12" ht="14.4">
      <c r="A8" s="23"/>
      <c r="B8" s="15"/>
      <c r="C8" s="11"/>
      <c r="D8" s="73" t="s">
        <v>22</v>
      </c>
      <c r="E8" s="49" t="s">
        <v>121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50" t="s">
        <v>103</v>
      </c>
      <c r="L8" s="39">
        <v>8.5</v>
      </c>
    </row>
    <row r="9" spans="1:12" ht="14.4">
      <c r="A9" s="23"/>
      <c r="B9" s="15"/>
      <c r="C9" s="11"/>
      <c r="D9" s="73" t="s">
        <v>23</v>
      </c>
      <c r="E9" s="49" t="s">
        <v>43</v>
      </c>
      <c r="F9" s="39">
        <v>31.8</v>
      </c>
      <c r="G9" s="39">
        <v>2</v>
      </c>
      <c r="H9" s="39">
        <v>0</v>
      </c>
      <c r="I9" s="39">
        <v>15</v>
      </c>
      <c r="J9" s="39">
        <v>73</v>
      </c>
      <c r="K9" s="50" t="s">
        <v>44</v>
      </c>
      <c r="L9" s="39">
        <v>1.78</v>
      </c>
    </row>
    <row r="10" spans="1:12" ht="30" customHeight="1">
      <c r="A10" s="23"/>
      <c r="B10" s="15"/>
      <c r="C10" s="11"/>
      <c r="D10" s="73" t="s">
        <v>24</v>
      </c>
      <c r="E10" s="38"/>
      <c r="F10" s="39"/>
      <c r="G10" s="39"/>
      <c r="H10" s="39"/>
      <c r="I10" s="39"/>
      <c r="J10" s="39"/>
      <c r="K10" s="47"/>
      <c r="L10" s="39"/>
    </row>
    <row r="11" spans="1:12" ht="14.4">
      <c r="A11" s="23"/>
      <c r="B11" s="15"/>
      <c r="C11" s="11"/>
      <c r="D11" s="72"/>
      <c r="E11" s="38"/>
      <c r="F11" s="39"/>
      <c r="G11" s="39"/>
      <c r="H11" s="39"/>
      <c r="I11" s="39"/>
      <c r="J11" s="39"/>
      <c r="K11" s="47"/>
      <c r="L11" s="39"/>
    </row>
    <row r="12" spans="1:12" ht="14.4">
      <c r="A12" s="23"/>
      <c r="B12" s="15"/>
      <c r="C12" s="11"/>
      <c r="D12" s="72"/>
      <c r="E12" s="38"/>
      <c r="F12" s="39"/>
      <c r="G12" s="39"/>
      <c r="H12" s="39"/>
      <c r="I12" s="39"/>
      <c r="J12" s="39"/>
      <c r="K12" s="47"/>
      <c r="L12" s="39"/>
    </row>
    <row r="13" spans="1:12" ht="14.4">
      <c r="A13" s="24"/>
      <c r="B13" s="17"/>
      <c r="C13" s="8"/>
      <c r="D13" s="74" t="s">
        <v>33</v>
      </c>
      <c r="E13" s="9"/>
      <c r="F13" s="19">
        <f>SUM(F6:F12)</f>
        <v>531.79999999999995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68.52000000000001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3" t="s">
        <v>26</v>
      </c>
      <c r="E14" s="49"/>
      <c r="F14" s="39"/>
      <c r="G14" s="39"/>
      <c r="H14" s="39"/>
      <c r="I14" s="39"/>
      <c r="J14" s="39"/>
      <c r="K14" s="50"/>
      <c r="L14" s="39"/>
    </row>
    <row r="15" spans="1:12" ht="15" thickBot="1">
      <c r="A15" s="23"/>
      <c r="B15" s="15"/>
      <c r="C15" s="11"/>
      <c r="D15" s="73" t="s">
        <v>27</v>
      </c>
      <c r="E15" s="49"/>
      <c r="F15" s="39"/>
      <c r="G15" s="39"/>
      <c r="H15" s="39"/>
      <c r="I15" s="39"/>
      <c r="J15" s="39"/>
      <c r="K15" s="50"/>
      <c r="L15" s="39"/>
    </row>
    <row r="16" spans="1:12" ht="14.4">
      <c r="A16" s="23"/>
      <c r="B16" s="15"/>
      <c r="C16" s="11"/>
      <c r="D16" s="73" t="s">
        <v>28</v>
      </c>
      <c r="E16" s="52"/>
      <c r="F16" s="39"/>
      <c r="G16" s="39"/>
      <c r="H16" s="39"/>
      <c r="I16" s="39"/>
      <c r="J16" s="39"/>
      <c r="K16" s="50"/>
      <c r="L16" s="39"/>
    </row>
    <row r="17" spans="1:12" ht="25.2" customHeight="1">
      <c r="A17" s="23"/>
      <c r="B17" s="15"/>
      <c r="C17" s="11"/>
      <c r="D17" s="73" t="s">
        <v>29</v>
      </c>
      <c r="E17" s="49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73" t="s">
        <v>30</v>
      </c>
      <c r="E18" s="49"/>
      <c r="F18" s="39"/>
      <c r="G18" s="39"/>
      <c r="H18" s="39"/>
      <c r="I18" s="39"/>
      <c r="J18" s="39"/>
      <c r="K18" s="50"/>
      <c r="L18" s="39"/>
    </row>
    <row r="19" spans="1:12" ht="14.4">
      <c r="A19" s="23"/>
      <c r="B19" s="15"/>
      <c r="C19" s="11"/>
      <c r="D19" s="73" t="s">
        <v>31</v>
      </c>
      <c r="E19" s="49"/>
      <c r="F19" s="39"/>
      <c r="G19" s="39"/>
      <c r="H19" s="39"/>
      <c r="I19" s="39"/>
      <c r="J19" s="39"/>
      <c r="K19" s="50"/>
      <c r="L19" s="39"/>
    </row>
    <row r="20" spans="1:12" ht="14.4">
      <c r="A20" s="23"/>
      <c r="B20" s="15"/>
      <c r="C20" s="11"/>
      <c r="D20" s="73" t="s">
        <v>32</v>
      </c>
      <c r="E20" s="49"/>
      <c r="F20" s="39"/>
      <c r="G20" s="39"/>
      <c r="H20" s="39"/>
      <c r="I20" s="39"/>
      <c r="J20" s="39"/>
      <c r="K20" s="50"/>
      <c r="L20" s="39"/>
    </row>
    <row r="21" spans="1:12" ht="14.4">
      <c r="A21" s="23"/>
      <c r="B21" s="15"/>
      <c r="C21" s="11"/>
      <c r="D21" s="75" t="s">
        <v>24</v>
      </c>
      <c r="E21" s="49"/>
      <c r="F21" s="39"/>
      <c r="G21" s="39"/>
      <c r="H21" s="39"/>
      <c r="I21" s="39"/>
      <c r="J21" s="39"/>
      <c r="K21" s="40"/>
      <c r="L21" s="39"/>
    </row>
    <row r="22" spans="1:12" ht="14.4">
      <c r="A22" s="23"/>
      <c r="B22" s="15"/>
      <c r="C22" s="11"/>
      <c r="D22" s="72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74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1" t="s">
        <v>4</v>
      </c>
      <c r="D24" s="82"/>
      <c r="E24" s="29"/>
      <c r="F24" s="30">
        <f>F13+F23</f>
        <v>531.79999999999995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68.52000000000001</v>
      </c>
    </row>
    <row r="25" spans="1:12" ht="52.8">
      <c r="A25" s="14">
        <v>1</v>
      </c>
      <c r="B25" s="15">
        <v>2</v>
      </c>
      <c r="C25" s="22" t="s">
        <v>20</v>
      </c>
      <c r="D25" s="70" t="s">
        <v>21</v>
      </c>
      <c r="E25" s="52" t="s">
        <v>115</v>
      </c>
      <c r="F25" s="39">
        <v>285</v>
      </c>
      <c r="G25" s="39">
        <v>17</v>
      </c>
      <c r="H25" s="39">
        <v>18</v>
      </c>
      <c r="I25" s="39">
        <v>61</v>
      </c>
      <c r="J25" s="39">
        <v>464</v>
      </c>
      <c r="K25" s="53" t="s">
        <v>105</v>
      </c>
      <c r="L25" s="39">
        <v>57.01</v>
      </c>
    </row>
    <row r="26" spans="1:12" ht="14.4">
      <c r="A26" s="14"/>
      <c r="B26" s="15"/>
      <c r="C26" s="11"/>
      <c r="D26" s="72"/>
      <c r="E26" s="49"/>
      <c r="F26" s="39"/>
      <c r="G26" s="39"/>
      <c r="H26" s="39"/>
      <c r="I26" s="39"/>
      <c r="J26" s="39"/>
      <c r="K26" s="53"/>
      <c r="L26" s="39"/>
    </row>
    <row r="27" spans="1:12" ht="14.4">
      <c r="A27" s="14"/>
      <c r="B27" s="15"/>
      <c r="C27" s="11"/>
      <c r="D27" s="73" t="s">
        <v>22</v>
      </c>
      <c r="E27" s="49" t="s">
        <v>101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53" t="s">
        <v>106</v>
      </c>
      <c r="L27" s="39">
        <v>10.07</v>
      </c>
    </row>
    <row r="28" spans="1:12" ht="14.4">
      <c r="A28" s="14"/>
      <c r="B28" s="15"/>
      <c r="C28" s="11"/>
      <c r="D28" s="73" t="s">
        <v>23</v>
      </c>
      <c r="E28" s="49" t="s">
        <v>43</v>
      </c>
      <c r="F28" s="39">
        <v>25.7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1.44</v>
      </c>
    </row>
    <row r="29" spans="1:12" ht="14.4">
      <c r="A29" s="14"/>
      <c r="B29" s="15"/>
      <c r="C29" s="11"/>
      <c r="D29" s="73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4.4">
      <c r="A30" s="14"/>
      <c r="B30" s="15"/>
      <c r="C30" s="11"/>
      <c r="D30" s="72"/>
      <c r="E30" s="38"/>
      <c r="F30" s="39"/>
      <c r="G30" s="39"/>
      <c r="H30" s="39"/>
      <c r="I30" s="39"/>
      <c r="J30" s="39"/>
      <c r="K30" s="40"/>
      <c r="L30" s="39"/>
    </row>
    <row r="31" spans="1:12" ht="14.4">
      <c r="A31" s="14"/>
      <c r="B31" s="15"/>
      <c r="C31" s="11"/>
      <c r="D31" s="72"/>
      <c r="E31" s="38"/>
      <c r="F31" s="39"/>
      <c r="G31" s="39"/>
      <c r="H31" s="39"/>
      <c r="I31" s="39"/>
      <c r="J31" s="39"/>
      <c r="K31" s="40"/>
      <c r="L31" s="39"/>
    </row>
    <row r="32" spans="1:12" ht="14.4">
      <c r="A32" s="16"/>
      <c r="B32" s="17"/>
      <c r="C32" s="8"/>
      <c r="D32" s="74" t="s">
        <v>33</v>
      </c>
      <c r="E32" s="9"/>
      <c r="F32" s="19">
        <f>SUM(F25:F31)</f>
        <v>510.7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3" t="s">
        <v>26</v>
      </c>
      <c r="E33" s="49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73" t="s">
        <v>27</v>
      </c>
      <c r="E34" s="49"/>
      <c r="F34" s="39"/>
      <c r="G34" s="39"/>
      <c r="H34" s="39"/>
      <c r="I34" s="39"/>
      <c r="J34" s="39"/>
      <c r="K34" s="50"/>
      <c r="L34" s="39"/>
    </row>
    <row r="35" spans="1:12" ht="14.4">
      <c r="A35" s="14"/>
      <c r="B35" s="15"/>
      <c r="C35" s="11"/>
      <c r="D35" s="73" t="s">
        <v>28</v>
      </c>
      <c r="E35" s="49"/>
      <c r="F35" s="39"/>
      <c r="G35" s="39"/>
      <c r="H35" s="39"/>
      <c r="I35" s="39"/>
      <c r="J35" s="39"/>
      <c r="K35" s="50"/>
      <c r="L35" s="39"/>
    </row>
    <row r="36" spans="1:12" ht="14.4">
      <c r="A36" s="14"/>
      <c r="B36" s="15"/>
      <c r="C36" s="11"/>
      <c r="D36" s="73" t="s">
        <v>29</v>
      </c>
      <c r="E36" s="49"/>
      <c r="F36" s="39"/>
      <c r="G36" s="39"/>
      <c r="H36" s="39"/>
      <c r="I36" s="39"/>
      <c r="J36" s="39"/>
      <c r="K36" s="50"/>
      <c r="L36" s="39"/>
    </row>
    <row r="37" spans="1:12" ht="14.4">
      <c r="A37" s="14"/>
      <c r="B37" s="15"/>
      <c r="C37" s="11"/>
      <c r="D37" s="73" t="s">
        <v>30</v>
      </c>
      <c r="E37" s="49"/>
      <c r="F37" s="39"/>
      <c r="G37" s="39"/>
      <c r="H37" s="39"/>
      <c r="I37" s="39"/>
      <c r="J37" s="39"/>
      <c r="K37" s="50"/>
      <c r="L37" s="39"/>
    </row>
    <row r="38" spans="1:12" ht="14.4">
      <c r="A38" s="14"/>
      <c r="B38" s="15"/>
      <c r="C38" s="11"/>
      <c r="D38" s="73" t="s">
        <v>31</v>
      </c>
      <c r="E38" s="49"/>
      <c r="F38" s="39"/>
      <c r="G38" s="39"/>
      <c r="H38" s="39"/>
      <c r="I38" s="39"/>
      <c r="J38" s="39"/>
      <c r="K38" s="50"/>
      <c r="L38" s="39"/>
    </row>
    <row r="39" spans="1:12" ht="14.4">
      <c r="A39" s="14"/>
      <c r="B39" s="15"/>
      <c r="C39" s="11"/>
      <c r="D39" s="73" t="s">
        <v>32</v>
      </c>
      <c r="E39" s="49"/>
      <c r="F39" s="39"/>
      <c r="G39" s="39"/>
      <c r="H39" s="39"/>
      <c r="I39" s="39"/>
      <c r="J39" s="39"/>
      <c r="K39" s="50"/>
      <c r="L39" s="39"/>
    </row>
    <row r="40" spans="1:12" ht="14.4">
      <c r="A40" s="14"/>
      <c r="B40" s="15"/>
      <c r="C40" s="11"/>
      <c r="D40" s="72"/>
      <c r="E40" s="49"/>
      <c r="F40" s="39"/>
      <c r="G40" s="39"/>
      <c r="H40" s="39"/>
      <c r="I40" s="39"/>
      <c r="J40" s="39"/>
      <c r="K40" s="50"/>
      <c r="L40" s="39"/>
    </row>
    <row r="41" spans="1:12" ht="14.4">
      <c r="A41" s="14"/>
      <c r="B41" s="15"/>
      <c r="C41" s="11"/>
      <c r="D41" s="72"/>
      <c r="E41" s="38"/>
      <c r="F41" s="39"/>
      <c r="G41" s="39"/>
      <c r="H41" s="39"/>
      <c r="I41" s="39"/>
      <c r="J41" s="39"/>
      <c r="K41" s="47"/>
      <c r="L41" s="39"/>
    </row>
    <row r="42" spans="1:12" ht="14.4">
      <c r="A42" s="16"/>
      <c r="B42" s="17"/>
      <c r="C42" s="8"/>
      <c r="D42" s="74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81" t="s">
        <v>4</v>
      </c>
      <c r="D43" s="82"/>
      <c r="E43" s="29"/>
      <c r="F43" s="30">
        <f>F32+F42</f>
        <v>510.7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</v>
      </c>
    </row>
    <row r="44" spans="1:12" ht="26.4">
      <c r="A44" s="20">
        <v>1</v>
      </c>
      <c r="B44" s="21">
        <v>3</v>
      </c>
      <c r="C44" s="22" t="s">
        <v>20</v>
      </c>
      <c r="D44" s="70" t="s">
        <v>21</v>
      </c>
      <c r="E44" s="49" t="s">
        <v>118</v>
      </c>
      <c r="F44" s="39">
        <v>280</v>
      </c>
      <c r="G44" s="39">
        <v>15</v>
      </c>
      <c r="H44" s="39">
        <v>15</v>
      </c>
      <c r="I44" s="39">
        <v>48</v>
      </c>
      <c r="J44" s="39">
        <v>341</v>
      </c>
      <c r="K44" s="56" t="s">
        <v>104</v>
      </c>
      <c r="L44" s="39">
        <v>50.06</v>
      </c>
    </row>
    <row r="45" spans="1:12" ht="14.4">
      <c r="A45" s="23"/>
      <c r="B45" s="15"/>
      <c r="C45" s="11"/>
      <c r="D45" s="72"/>
      <c r="E45" s="49"/>
      <c r="F45" s="39"/>
      <c r="G45" s="39"/>
      <c r="H45" s="39"/>
      <c r="I45" s="39"/>
      <c r="J45" s="39"/>
      <c r="K45" s="59"/>
      <c r="L45" s="54"/>
    </row>
    <row r="46" spans="1:12" ht="14.4">
      <c r="A46" s="23"/>
      <c r="B46" s="15"/>
      <c r="C46" s="11"/>
      <c r="D46" s="73" t="s">
        <v>22</v>
      </c>
      <c r="E46" s="49" t="s">
        <v>52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9" t="s">
        <v>53</v>
      </c>
      <c r="L46" s="54">
        <v>6.58</v>
      </c>
    </row>
    <row r="47" spans="1:12" ht="14.4">
      <c r="A47" s="23"/>
      <c r="B47" s="15"/>
      <c r="C47" s="11"/>
      <c r="D47" s="73" t="s">
        <v>23</v>
      </c>
      <c r="E47" s="49" t="s">
        <v>43</v>
      </c>
      <c r="F47" s="39">
        <v>35.299999999999997</v>
      </c>
      <c r="G47" s="39">
        <v>3</v>
      </c>
      <c r="H47" s="39">
        <v>0</v>
      </c>
      <c r="I47" s="39">
        <v>21</v>
      </c>
      <c r="J47" s="39">
        <v>98</v>
      </c>
      <c r="K47" s="59" t="s">
        <v>44</v>
      </c>
      <c r="L47" s="54">
        <v>1.97</v>
      </c>
    </row>
    <row r="48" spans="1:12" ht="26.4">
      <c r="A48" s="23"/>
      <c r="B48" s="15"/>
      <c r="C48" s="11"/>
      <c r="D48" s="73" t="s">
        <v>24</v>
      </c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9" t="s">
        <v>72</v>
      </c>
      <c r="L48" s="54">
        <v>9.91</v>
      </c>
    </row>
    <row r="49" spans="1:12" ht="14.4">
      <c r="A49" s="23"/>
      <c r="B49" s="15"/>
      <c r="C49" s="11"/>
      <c r="D49" s="72"/>
      <c r="E49" s="38"/>
      <c r="F49" s="39"/>
      <c r="G49" s="39"/>
      <c r="H49" s="39"/>
      <c r="I49" s="39"/>
      <c r="J49" s="39"/>
      <c r="K49" s="58"/>
      <c r="L49" s="54"/>
    </row>
    <row r="50" spans="1:12" ht="14.4">
      <c r="A50" s="23"/>
      <c r="B50" s="15"/>
      <c r="C50" s="11"/>
      <c r="D50" s="72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74" t="s">
        <v>33</v>
      </c>
      <c r="E51" s="9"/>
      <c r="F51" s="19">
        <f>SUM(F44:F50)</f>
        <v>575.29999999999995</v>
      </c>
      <c r="G51" s="19">
        <f t="shared" ref="G51:J51" si="16">SUM(G44:G50)</f>
        <v>19</v>
      </c>
      <c r="H51" s="19">
        <f t="shared" si="16"/>
        <v>19</v>
      </c>
      <c r="I51" s="19">
        <f t="shared" si="16"/>
        <v>82</v>
      </c>
      <c r="J51" s="19">
        <f t="shared" si="16"/>
        <v>528</v>
      </c>
      <c r="K51" s="25"/>
      <c r="L51" s="19">
        <f t="shared" ref="L51" si="17">SUM(L44:L50)</f>
        <v>68.52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3" t="s">
        <v>26</v>
      </c>
      <c r="E52" s="49"/>
      <c r="F52" s="39"/>
      <c r="G52" s="39"/>
      <c r="H52" s="39"/>
      <c r="I52" s="39"/>
      <c r="J52" s="39"/>
      <c r="K52" s="53"/>
      <c r="L52" s="39"/>
    </row>
    <row r="53" spans="1:12" ht="14.4">
      <c r="A53" s="23"/>
      <c r="B53" s="15"/>
      <c r="C53" s="11"/>
      <c r="D53" s="73" t="s">
        <v>27</v>
      </c>
      <c r="E53" s="49"/>
      <c r="F53" s="39"/>
      <c r="G53" s="39"/>
      <c r="H53" s="39"/>
      <c r="I53" s="39"/>
      <c r="J53" s="39"/>
      <c r="K53" s="50"/>
      <c r="L53" s="39"/>
    </row>
    <row r="54" spans="1:12" ht="14.4">
      <c r="A54" s="23"/>
      <c r="B54" s="15"/>
      <c r="C54" s="11"/>
      <c r="D54" s="73" t="s">
        <v>28</v>
      </c>
      <c r="E54" s="49"/>
      <c r="F54" s="39"/>
      <c r="G54" s="39"/>
      <c r="H54" s="39"/>
      <c r="I54" s="39"/>
      <c r="J54" s="39"/>
      <c r="K54" s="50"/>
      <c r="L54" s="39"/>
    </row>
    <row r="55" spans="1:12" ht="14.4">
      <c r="A55" s="23"/>
      <c r="B55" s="15"/>
      <c r="C55" s="11"/>
      <c r="D55" s="73" t="s">
        <v>29</v>
      </c>
      <c r="E55" s="38"/>
      <c r="F55" s="39"/>
      <c r="G55" s="39"/>
      <c r="H55" s="39"/>
      <c r="I55" s="39"/>
      <c r="J55" s="39"/>
      <c r="K55" s="47"/>
      <c r="L55" s="39"/>
    </row>
    <row r="56" spans="1:12" ht="14.4">
      <c r="A56" s="23"/>
      <c r="B56" s="15"/>
      <c r="C56" s="11"/>
      <c r="D56" s="73" t="s">
        <v>30</v>
      </c>
      <c r="E56" s="49"/>
      <c r="F56" s="39"/>
      <c r="G56" s="39"/>
      <c r="H56" s="39"/>
      <c r="I56" s="39"/>
      <c r="J56" s="39"/>
      <c r="K56" s="50"/>
      <c r="L56" s="39"/>
    </row>
    <row r="57" spans="1:12" ht="14.4">
      <c r="A57" s="23"/>
      <c r="B57" s="15"/>
      <c r="C57" s="11"/>
      <c r="D57" s="73" t="s">
        <v>31</v>
      </c>
      <c r="E57" s="49"/>
      <c r="F57" s="39"/>
      <c r="G57" s="39"/>
      <c r="H57" s="39"/>
      <c r="I57" s="39"/>
      <c r="J57" s="39"/>
      <c r="K57" s="50"/>
      <c r="L57" s="39"/>
    </row>
    <row r="58" spans="1:12" ht="14.4">
      <c r="A58" s="23"/>
      <c r="B58" s="15"/>
      <c r="C58" s="11"/>
      <c r="D58" s="73" t="s">
        <v>32</v>
      </c>
      <c r="E58" s="49"/>
      <c r="F58" s="39"/>
      <c r="G58" s="39"/>
      <c r="H58" s="39"/>
      <c r="I58" s="39"/>
      <c r="J58" s="39"/>
      <c r="K58" s="50"/>
      <c r="L58" s="39"/>
    </row>
    <row r="59" spans="1:12" ht="14.4">
      <c r="A59" s="23"/>
      <c r="B59" s="15"/>
      <c r="C59" s="11"/>
      <c r="D59" s="72"/>
      <c r="E59" s="38"/>
      <c r="F59" s="39"/>
      <c r="G59" s="39"/>
      <c r="H59" s="39"/>
      <c r="I59" s="39"/>
      <c r="J59" s="39"/>
      <c r="K59" s="47"/>
      <c r="L59" s="39"/>
    </row>
    <row r="60" spans="1:12" ht="14.4">
      <c r="A60" s="23"/>
      <c r="B60" s="15"/>
      <c r="C60" s="11"/>
      <c r="D60" s="72"/>
      <c r="E60" s="38"/>
      <c r="F60" s="39"/>
      <c r="G60" s="39"/>
      <c r="H60" s="39"/>
      <c r="I60" s="39"/>
      <c r="J60" s="39"/>
      <c r="K60" s="47"/>
      <c r="L60" s="39"/>
    </row>
    <row r="61" spans="1:12" ht="14.4">
      <c r="A61" s="24"/>
      <c r="B61" s="17"/>
      <c r="C61" s="8"/>
      <c r="D61" s="74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7">
        <f>A44</f>
        <v>1</v>
      </c>
      <c r="B62" s="28">
        <f>B44</f>
        <v>3</v>
      </c>
      <c r="C62" s="81" t="s">
        <v>4</v>
      </c>
      <c r="D62" s="82"/>
      <c r="E62" s="29"/>
      <c r="F62" s="30">
        <f>F51+F61</f>
        <v>575.29999999999995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</v>
      </c>
    </row>
    <row r="63" spans="1:12" ht="26.4">
      <c r="A63" s="20">
        <v>1</v>
      </c>
      <c r="B63" s="21">
        <v>4</v>
      </c>
      <c r="C63" s="22" t="s">
        <v>20</v>
      </c>
      <c r="D63" s="70" t="s">
        <v>21</v>
      </c>
      <c r="E63" s="52" t="s">
        <v>109</v>
      </c>
      <c r="F63" s="39">
        <v>235</v>
      </c>
      <c r="G63" s="39">
        <v>12</v>
      </c>
      <c r="H63" s="39">
        <v>15</v>
      </c>
      <c r="I63" s="39">
        <v>49</v>
      </c>
      <c r="J63" s="39">
        <v>362</v>
      </c>
      <c r="K63" s="56" t="s">
        <v>107</v>
      </c>
      <c r="L63" s="39">
        <v>39.979999999999997</v>
      </c>
    </row>
    <row r="64" spans="1:12" ht="14.4">
      <c r="A64" s="23"/>
      <c r="B64" s="15"/>
      <c r="C64" s="11"/>
      <c r="D64" s="72"/>
      <c r="E64" s="49"/>
      <c r="F64" s="39"/>
      <c r="G64" s="39"/>
      <c r="H64" s="39"/>
      <c r="I64" s="39"/>
      <c r="J64" s="39"/>
      <c r="K64" s="59"/>
      <c r="L64" s="54"/>
    </row>
    <row r="65" spans="1:12" ht="14.4">
      <c r="A65" s="23"/>
      <c r="B65" s="15"/>
      <c r="C65" s="11"/>
      <c r="D65" s="73" t="s">
        <v>22</v>
      </c>
      <c r="E65" s="49" t="s">
        <v>110</v>
      </c>
      <c r="F65" s="39">
        <v>200</v>
      </c>
      <c r="G65" s="39">
        <v>0</v>
      </c>
      <c r="H65" s="39">
        <v>0</v>
      </c>
      <c r="I65" s="39">
        <v>6</v>
      </c>
      <c r="J65" s="39">
        <v>23</v>
      </c>
      <c r="K65" s="59" t="s">
        <v>42</v>
      </c>
      <c r="L65" s="54">
        <v>3.95</v>
      </c>
    </row>
    <row r="66" spans="1:12" ht="14.4">
      <c r="A66" s="23"/>
      <c r="B66" s="15"/>
      <c r="C66" s="11"/>
      <c r="D66" s="73" t="s">
        <v>23</v>
      </c>
      <c r="E66" s="49" t="s">
        <v>43</v>
      </c>
      <c r="F66" s="39">
        <v>27.7</v>
      </c>
      <c r="G66" s="39">
        <v>2</v>
      </c>
      <c r="H66" s="39">
        <v>0</v>
      </c>
      <c r="I66" s="39">
        <v>17</v>
      </c>
      <c r="J66" s="39">
        <v>81</v>
      </c>
      <c r="K66" s="59" t="s">
        <v>44</v>
      </c>
      <c r="L66" s="54">
        <v>1.55</v>
      </c>
    </row>
    <row r="67" spans="1:12" ht="14.4">
      <c r="A67" s="23"/>
      <c r="B67" s="15"/>
      <c r="C67" s="11"/>
      <c r="D67" s="73" t="s">
        <v>24</v>
      </c>
      <c r="E67" s="49" t="s">
        <v>49</v>
      </c>
      <c r="F67" s="39">
        <v>160</v>
      </c>
      <c r="G67" s="39">
        <v>1</v>
      </c>
      <c r="H67" s="39">
        <v>1</v>
      </c>
      <c r="I67" s="39">
        <v>16</v>
      </c>
      <c r="J67" s="39">
        <v>68</v>
      </c>
      <c r="K67" s="59" t="s">
        <v>50</v>
      </c>
      <c r="L67" s="54">
        <v>23.04</v>
      </c>
    </row>
    <row r="68" spans="1:12" ht="14.4">
      <c r="A68" s="23"/>
      <c r="B68" s="15"/>
      <c r="C68" s="11"/>
      <c r="D68" s="72"/>
      <c r="E68" s="38"/>
      <c r="F68" s="39"/>
      <c r="G68" s="39"/>
      <c r="H68" s="39"/>
      <c r="I68" s="39"/>
      <c r="J68" s="39"/>
      <c r="K68" s="58"/>
      <c r="L68" s="54"/>
    </row>
    <row r="69" spans="1:12" ht="14.4">
      <c r="A69" s="23"/>
      <c r="B69" s="15"/>
      <c r="C69" s="11"/>
      <c r="D69" s="72"/>
      <c r="E69" s="38"/>
      <c r="F69" s="39"/>
      <c r="G69" s="39"/>
      <c r="H69" s="39"/>
      <c r="I69" s="39"/>
      <c r="J69" s="39"/>
      <c r="K69" s="58"/>
      <c r="L69" s="54"/>
    </row>
    <row r="70" spans="1:12" ht="14.4">
      <c r="A70" s="24"/>
      <c r="B70" s="17"/>
      <c r="C70" s="8"/>
      <c r="D70" s="74" t="s">
        <v>33</v>
      </c>
      <c r="E70" s="9"/>
      <c r="F70" s="19">
        <f>SUM(F63:F69)</f>
        <v>622.70000000000005</v>
      </c>
      <c r="G70" s="19">
        <f t="shared" ref="G70:J70" si="26">SUM(G63:G69)</f>
        <v>15</v>
      </c>
      <c r="H70" s="19">
        <f t="shared" si="26"/>
        <v>16</v>
      </c>
      <c r="I70" s="19">
        <f t="shared" si="26"/>
        <v>88</v>
      </c>
      <c r="J70" s="19">
        <f t="shared" si="26"/>
        <v>534</v>
      </c>
      <c r="K70" s="58"/>
      <c r="L70" s="55">
        <f t="shared" ref="L70" si="27">SUM(L63:L69)</f>
        <v>68.52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3" t="s">
        <v>26</v>
      </c>
      <c r="E71" s="49"/>
      <c r="F71" s="39"/>
      <c r="G71" s="39"/>
      <c r="H71" s="39"/>
      <c r="I71" s="39"/>
      <c r="J71" s="39"/>
      <c r="K71" s="59"/>
      <c r="L71" s="54"/>
    </row>
    <row r="72" spans="1:12" ht="17.399999999999999" customHeight="1">
      <c r="A72" s="23"/>
      <c r="B72" s="15"/>
      <c r="C72" s="11"/>
      <c r="D72" s="73" t="s">
        <v>27</v>
      </c>
      <c r="E72" s="49"/>
      <c r="F72" s="39"/>
      <c r="G72" s="39"/>
      <c r="H72" s="39"/>
      <c r="I72" s="39"/>
      <c r="J72" s="39"/>
      <c r="K72" s="59"/>
      <c r="L72" s="54"/>
    </row>
    <row r="73" spans="1:12" ht="14.4">
      <c r="A73" s="23"/>
      <c r="B73" s="15"/>
      <c r="C73" s="11"/>
      <c r="D73" s="73" t="s">
        <v>28</v>
      </c>
      <c r="E73" s="49"/>
      <c r="F73" s="39"/>
      <c r="G73" s="39"/>
      <c r="H73" s="39"/>
      <c r="I73" s="39"/>
      <c r="J73" s="39"/>
      <c r="K73" s="59"/>
      <c r="L73" s="54"/>
    </row>
    <row r="74" spans="1:12" ht="14.4">
      <c r="A74" s="23"/>
      <c r="B74" s="15"/>
      <c r="C74" s="11"/>
      <c r="D74" s="73" t="s">
        <v>29</v>
      </c>
      <c r="E74" s="49"/>
      <c r="F74" s="39"/>
      <c r="G74" s="39"/>
      <c r="H74" s="39"/>
      <c r="I74" s="39"/>
      <c r="J74" s="39"/>
      <c r="K74" s="59"/>
      <c r="L74" s="54"/>
    </row>
    <row r="75" spans="1:12" ht="14.4">
      <c r="A75" s="23"/>
      <c r="B75" s="15"/>
      <c r="C75" s="11"/>
      <c r="D75" s="73" t="s">
        <v>30</v>
      </c>
      <c r="E75" s="49"/>
      <c r="F75" s="39"/>
      <c r="G75" s="39"/>
      <c r="H75" s="39"/>
      <c r="I75" s="39"/>
      <c r="J75" s="39"/>
      <c r="K75" s="59"/>
      <c r="L75" s="54"/>
    </row>
    <row r="76" spans="1:12" ht="14.4">
      <c r="A76" s="23"/>
      <c r="B76" s="15"/>
      <c r="C76" s="11"/>
      <c r="D76" s="73" t="s">
        <v>31</v>
      </c>
      <c r="E76" s="49"/>
      <c r="F76" s="39"/>
      <c r="G76" s="39"/>
      <c r="H76" s="39"/>
      <c r="I76" s="39"/>
      <c r="J76" s="39"/>
      <c r="K76" s="59"/>
      <c r="L76" s="54"/>
    </row>
    <row r="77" spans="1:12" ht="14.4">
      <c r="A77" s="23"/>
      <c r="B77" s="15"/>
      <c r="C77" s="11"/>
      <c r="D77" s="73" t="s">
        <v>32</v>
      </c>
      <c r="E77" s="49"/>
      <c r="F77" s="39"/>
      <c r="G77" s="39"/>
      <c r="H77" s="39"/>
      <c r="I77" s="39"/>
      <c r="J77" s="39"/>
      <c r="K77" s="59"/>
      <c r="L77" s="54"/>
    </row>
    <row r="78" spans="1:12" ht="14.4">
      <c r="A78" s="23"/>
      <c r="B78" s="15"/>
      <c r="C78" s="11"/>
      <c r="D78" s="72"/>
      <c r="E78" s="38"/>
      <c r="F78" s="39"/>
      <c r="G78" s="39"/>
      <c r="H78" s="39"/>
      <c r="I78" s="39"/>
      <c r="J78" s="39"/>
      <c r="K78" s="58"/>
      <c r="L78" s="54"/>
    </row>
    <row r="79" spans="1:12" ht="14.4">
      <c r="A79" s="23"/>
      <c r="B79" s="15"/>
      <c r="C79" s="11"/>
      <c r="D79" s="72"/>
      <c r="E79" s="38"/>
      <c r="F79" s="39"/>
      <c r="G79" s="39"/>
      <c r="H79" s="39"/>
      <c r="I79" s="39"/>
      <c r="J79" s="39"/>
      <c r="K79" s="58"/>
      <c r="L79" s="54"/>
    </row>
    <row r="80" spans="1:12" ht="14.4">
      <c r="A80" s="24"/>
      <c r="B80" s="17"/>
      <c r="C80" s="8"/>
      <c r="D80" s="74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>
      <c r="A81" s="27">
        <f>A63</f>
        <v>1</v>
      </c>
      <c r="B81" s="28">
        <f>B63</f>
        <v>4</v>
      </c>
      <c r="C81" s="81" t="s">
        <v>4</v>
      </c>
      <c r="D81" s="82"/>
      <c r="E81" s="29"/>
      <c r="F81" s="30">
        <f>F70+F80</f>
        <v>622.70000000000005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</v>
      </c>
    </row>
    <row r="82" spans="1:12" ht="14.4">
      <c r="A82" s="20">
        <v>1</v>
      </c>
      <c r="B82" s="21">
        <v>5</v>
      </c>
      <c r="C82" s="22" t="s">
        <v>20</v>
      </c>
      <c r="D82" s="70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6" t="s">
        <v>76</v>
      </c>
      <c r="L82" s="37">
        <v>42.85</v>
      </c>
    </row>
    <row r="83" spans="1:12" ht="14.4">
      <c r="A83" s="23"/>
      <c r="B83" s="15"/>
      <c r="C83" s="11"/>
      <c r="D83" s="72"/>
      <c r="E83" s="38"/>
      <c r="F83" s="39"/>
      <c r="G83" s="39"/>
      <c r="H83" s="39"/>
      <c r="I83" s="39"/>
      <c r="J83" s="39"/>
      <c r="K83" s="58"/>
      <c r="L83" s="54"/>
    </row>
    <row r="84" spans="1:12" ht="14.4">
      <c r="A84" s="23"/>
      <c r="B84" s="15"/>
      <c r="C84" s="11"/>
      <c r="D84" s="73" t="s">
        <v>22</v>
      </c>
      <c r="E84" s="49" t="s">
        <v>66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9" t="s">
        <v>67</v>
      </c>
      <c r="L84" s="54">
        <v>11.09</v>
      </c>
    </row>
    <row r="85" spans="1:12" ht="14.4">
      <c r="A85" s="23"/>
      <c r="B85" s="15"/>
      <c r="C85" s="11"/>
      <c r="D85" s="73" t="s">
        <v>23</v>
      </c>
      <c r="E85" s="49" t="s">
        <v>43</v>
      </c>
      <c r="F85" s="39">
        <v>32.200000000000003</v>
      </c>
      <c r="G85" s="39">
        <v>2</v>
      </c>
      <c r="H85" s="39">
        <v>0</v>
      </c>
      <c r="I85" s="39">
        <v>14</v>
      </c>
      <c r="J85" s="39">
        <v>67</v>
      </c>
      <c r="K85" s="59" t="s">
        <v>44</v>
      </c>
      <c r="L85" s="54">
        <v>1.8</v>
      </c>
    </row>
    <row r="86" spans="1:12" ht="14.4">
      <c r="A86" s="23"/>
      <c r="B86" s="15"/>
      <c r="C86" s="11"/>
      <c r="D86" s="76" t="s">
        <v>26</v>
      </c>
      <c r="E86" s="49" t="s">
        <v>102</v>
      </c>
      <c r="F86" s="39">
        <v>70</v>
      </c>
      <c r="G86" s="39">
        <v>1</v>
      </c>
      <c r="H86" s="39">
        <v>0</v>
      </c>
      <c r="I86" s="39">
        <v>7</v>
      </c>
      <c r="J86" s="39">
        <v>29</v>
      </c>
      <c r="K86" s="59" t="s">
        <v>108</v>
      </c>
      <c r="L86" s="54">
        <v>6.35</v>
      </c>
    </row>
    <row r="87" spans="1:12" ht="14.4">
      <c r="A87" s="23"/>
      <c r="B87" s="15"/>
      <c r="C87" s="11"/>
      <c r="D87" s="72"/>
      <c r="E87" s="38" t="s">
        <v>119</v>
      </c>
      <c r="F87" s="39">
        <v>40</v>
      </c>
      <c r="G87" s="39">
        <v>6</v>
      </c>
      <c r="H87" s="39">
        <v>5</v>
      </c>
      <c r="I87" s="39">
        <v>37</v>
      </c>
      <c r="J87" s="39">
        <v>215</v>
      </c>
      <c r="K87" s="58" t="s">
        <v>120</v>
      </c>
      <c r="L87" s="54">
        <v>6.43</v>
      </c>
    </row>
    <row r="88" spans="1:12" ht="14.4">
      <c r="A88" s="23"/>
      <c r="B88" s="15"/>
      <c r="C88" s="11"/>
      <c r="D88" s="72"/>
      <c r="E88" s="38"/>
      <c r="F88" s="39"/>
      <c r="G88" s="39"/>
      <c r="H88" s="39"/>
      <c r="I88" s="39"/>
      <c r="J88" s="39"/>
      <c r="K88" s="58"/>
      <c r="L88" s="54"/>
    </row>
    <row r="89" spans="1:12" ht="14.4">
      <c r="A89" s="24"/>
      <c r="B89" s="17"/>
      <c r="C89" s="8"/>
      <c r="D89" s="74" t="s">
        <v>33</v>
      </c>
      <c r="E89" s="9"/>
      <c r="F89" s="19">
        <f>SUM(F82:F88)</f>
        <v>562.20000000000005</v>
      </c>
      <c r="G89" s="19">
        <f t="shared" ref="G89:J89" si="36">SUM(G82:G88)</f>
        <v>25</v>
      </c>
      <c r="H89" s="19">
        <f t="shared" si="36"/>
        <v>23</v>
      </c>
      <c r="I89" s="19">
        <f t="shared" si="36"/>
        <v>112</v>
      </c>
      <c r="J89" s="19">
        <f t="shared" si="36"/>
        <v>742</v>
      </c>
      <c r="K89" s="58"/>
      <c r="L89" s="55">
        <f t="shared" ref="L89" si="37">SUM(L82:L88)</f>
        <v>68.52</v>
      </c>
    </row>
    <row r="90" spans="1:12" ht="25.2" customHeight="1">
      <c r="A90" s="26">
        <f>A82</f>
        <v>1</v>
      </c>
      <c r="B90" s="13">
        <f>B82</f>
        <v>5</v>
      </c>
      <c r="C90" s="10" t="s">
        <v>25</v>
      </c>
      <c r="D90" s="73" t="s">
        <v>26</v>
      </c>
      <c r="E90" s="49"/>
      <c r="F90" s="39"/>
      <c r="G90" s="39"/>
      <c r="H90" s="39"/>
      <c r="I90" s="39"/>
      <c r="J90" s="39"/>
      <c r="K90" s="59"/>
      <c r="L90" s="54"/>
    </row>
    <row r="91" spans="1:12" ht="14.4">
      <c r="A91" s="23"/>
      <c r="B91" s="15"/>
      <c r="C91" s="11"/>
      <c r="D91" s="73" t="s">
        <v>27</v>
      </c>
      <c r="E91" s="49"/>
      <c r="F91" s="39"/>
      <c r="G91" s="39"/>
      <c r="H91" s="39"/>
      <c r="I91" s="39"/>
      <c r="J91" s="39"/>
      <c r="K91" s="59"/>
      <c r="L91" s="54"/>
    </row>
    <row r="92" spans="1:12" ht="14.4">
      <c r="A92" s="23"/>
      <c r="B92" s="15"/>
      <c r="C92" s="11"/>
      <c r="D92" s="73" t="s">
        <v>28</v>
      </c>
      <c r="E92" s="49"/>
      <c r="F92" s="39"/>
      <c r="G92" s="39"/>
      <c r="H92" s="39"/>
      <c r="I92" s="39"/>
      <c r="J92" s="39"/>
      <c r="K92" s="59"/>
      <c r="L92" s="54"/>
    </row>
    <row r="93" spans="1:12" ht="27" customHeight="1">
      <c r="A93" s="23"/>
      <c r="B93" s="15"/>
      <c r="C93" s="11"/>
      <c r="D93" s="73" t="s">
        <v>29</v>
      </c>
      <c r="E93" s="49"/>
      <c r="F93" s="39"/>
      <c r="G93" s="39"/>
      <c r="H93" s="39"/>
      <c r="I93" s="39"/>
      <c r="J93" s="39"/>
      <c r="K93" s="59"/>
      <c r="L93" s="54"/>
    </row>
    <row r="94" spans="1:12" ht="14.4">
      <c r="A94" s="23"/>
      <c r="B94" s="15"/>
      <c r="C94" s="11"/>
      <c r="D94" s="73" t="s">
        <v>30</v>
      </c>
      <c r="E94" s="49"/>
      <c r="F94" s="39"/>
      <c r="G94" s="39"/>
      <c r="H94" s="39"/>
      <c r="I94" s="39"/>
      <c r="J94" s="39"/>
      <c r="K94" s="59"/>
      <c r="L94" s="54"/>
    </row>
    <row r="95" spans="1:12" ht="14.4">
      <c r="A95" s="23"/>
      <c r="B95" s="15"/>
      <c r="C95" s="11"/>
      <c r="D95" s="73" t="s">
        <v>31</v>
      </c>
      <c r="E95" s="49"/>
      <c r="F95" s="39"/>
      <c r="G95" s="39"/>
      <c r="H95" s="39"/>
      <c r="I95" s="39"/>
      <c r="J95" s="39"/>
      <c r="K95" s="59"/>
      <c r="L95" s="54"/>
    </row>
    <row r="96" spans="1:12" ht="14.4">
      <c r="A96" s="23"/>
      <c r="B96" s="15"/>
      <c r="C96" s="11"/>
      <c r="D96" s="73" t="s">
        <v>32</v>
      </c>
      <c r="E96" s="49"/>
      <c r="F96" s="39"/>
      <c r="G96" s="39"/>
      <c r="H96" s="39"/>
      <c r="I96" s="39"/>
      <c r="J96" s="39"/>
      <c r="K96" s="59"/>
      <c r="L96" s="54"/>
    </row>
    <row r="97" spans="1:12" ht="14.4">
      <c r="A97" s="23"/>
      <c r="B97" s="15"/>
      <c r="C97" s="11"/>
      <c r="D97" s="72"/>
      <c r="E97" s="38"/>
      <c r="F97" s="39"/>
      <c r="G97" s="39"/>
      <c r="H97" s="39"/>
      <c r="I97" s="39"/>
      <c r="J97" s="39"/>
      <c r="K97" s="58"/>
      <c r="L97" s="54"/>
    </row>
    <row r="98" spans="1:12" ht="14.4">
      <c r="A98" s="23"/>
      <c r="B98" s="15"/>
      <c r="C98" s="11"/>
      <c r="D98" s="72"/>
      <c r="E98" s="38"/>
      <c r="F98" s="39"/>
      <c r="G98" s="39"/>
      <c r="H98" s="39"/>
      <c r="I98" s="39"/>
      <c r="J98" s="39"/>
      <c r="K98" s="58"/>
      <c r="L98" s="54"/>
    </row>
    <row r="99" spans="1:12" ht="14.4">
      <c r="A99" s="24"/>
      <c r="B99" s="17"/>
      <c r="C99" s="8"/>
      <c r="D99" s="74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1" t="s">
        <v>4</v>
      </c>
      <c r="D100" s="82"/>
      <c r="E100" s="29"/>
      <c r="F100" s="30">
        <f>F89+F99</f>
        <v>562.20000000000005</v>
      </c>
      <c r="G100" s="30">
        <f t="shared" ref="G100" si="42">G89+G99</f>
        <v>25</v>
      </c>
      <c r="H100" s="30">
        <f t="shared" ref="H100" si="43">H89+H99</f>
        <v>23</v>
      </c>
      <c r="I100" s="30">
        <f t="shared" ref="I100" si="44">I89+I99</f>
        <v>112</v>
      </c>
      <c r="J100" s="30">
        <f t="shared" ref="J100:L100" si="45">J89+J99</f>
        <v>742</v>
      </c>
      <c r="K100" s="30"/>
      <c r="L100" s="30">
        <f t="shared" si="45"/>
        <v>68.52</v>
      </c>
    </row>
    <row r="101" spans="1:12" ht="13.8" customHeight="1">
      <c r="A101" s="20">
        <v>2</v>
      </c>
      <c r="B101" s="21">
        <v>1</v>
      </c>
      <c r="C101" s="22" t="s">
        <v>20</v>
      </c>
      <c r="D101" s="70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57.98</v>
      </c>
    </row>
    <row r="102" spans="1:12" ht="14.4">
      <c r="A102" s="23"/>
      <c r="B102" s="15"/>
      <c r="C102" s="11"/>
      <c r="D102" s="72"/>
      <c r="E102" s="38"/>
      <c r="F102" s="39"/>
      <c r="G102" s="39"/>
      <c r="H102" s="39"/>
      <c r="I102" s="39"/>
      <c r="J102" s="39"/>
      <c r="K102" s="50"/>
      <c r="L102" s="39"/>
    </row>
    <row r="103" spans="1:12" ht="14.4">
      <c r="A103" s="23"/>
      <c r="B103" s="15"/>
      <c r="C103" s="11"/>
      <c r="D103" s="73" t="s">
        <v>22</v>
      </c>
      <c r="E103" s="49" t="s">
        <v>41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1.18</v>
      </c>
    </row>
    <row r="104" spans="1:12" ht="14.4">
      <c r="A104" s="23"/>
      <c r="B104" s="15"/>
      <c r="C104" s="11"/>
      <c r="D104" s="73" t="s">
        <v>23</v>
      </c>
      <c r="E104" s="49" t="s">
        <v>43</v>
      </c>
      <c r="F104" s="39">
        <v>27.1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1.52</v>
      </c>
    </row>
    <row r="105" spans="1:12" ht="14.4">
      <c r="A105" s="23"/>
      <c r="B105" s="15"/>
      <c r="C105" s="11"/>
      <c r="D105" s="76" t="s">
        <v>26</v>
      </c>
      <c r="E105" s="49" t="s">
        <v>123</v>
      </c>
      <c r="F105" s="39">
        <v>80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7.84</v>
      </c>
    </row>
    <row r="106" spans="1:12" ht="14.4">
      <c r="A106" s="23"/>
      <c r="B106" s="15"/>
      <c r="C106" s="11"/>
      <c r="D106" s="72"/>
      <c r="E106" s="38"/>
      <c r="F106" s="39"/>
      <c r="G106" s="39"/>
      <c r="H106" s="39"/>
      <c r="I106" s="39"/>
      <c r="J106" s="39"/>
      <c r="K106" s="47"/>
      <c r="L106" s="39"/>
    </row>
    <row r="107" spans="1:12" ht="14.4">
      <c r="A107" s="23"/>
      <c r="B107" s="15"/>
      <c r="C107" s="11"/>
      <c r="D107" s="72"/>
      <c r="E107" s="38"/>
      <c r="F107" s="39"/>
      <c r="G107" s="39"/>
      <c r="H107" s="39"/>
      <c r="I107" s="39"/>
      <c r="J107" s="39"/>
      <c r="K107" s="47"/>
      <c r="L107" s="39"/>
    </row>
    <row r="108" spans="1:12" ht="14.4">
      <c r="A108" s="24"/>
      <c r="B108" s="17"/>
      <c r="C108" s="8"/>
      <c r="D108" s="74" t="s">
        <v>33</v>
      </c>
      <c r="E108" s="9"/>
      <c r="F108" s="19">
        <f>SUM(F101:F107)</f>
        <v>517.1</v>
      </c>
      <c r="G108" s="19">
        <f t="shared" ref="G108:J108" si="46">SUM(G101:G107)</f>
        <v>21</v>
      </c>
      <c r="H108" s="19">
        <f t="shared" si="46"/>
        <v>19</v>
      </c>
      <c r="I108" s="19">
        <f t="shared" si="46"/>
        <v>67</v>
      </c>
      <c r="J108" s="19">
        <f t="shared" si="46"/>
        <v>497</v>
      </c>
      <c r="K108" s="25"/>
      <c r="L108" s="19">
        <f t="shared" ref="L108" si="47">SUM(L101:L107)</f>
        <v>68.52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3" t="s">
        <v>26</v>
      </c>
      <c r="E109" s="49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73" t="s">
        <v>27</v>
      </c>
      <c r="E110" s="49"/>
      <c r="F110" s="39"/>
      <c r="G110" s="39"/>
      <c r="H110" s="39"/>
      <c r="I110" s="39"/>
      <c r="J110" s="39"/>
      <c r="K110" s="50"/>
      <c r="L110" s="39"/>
    </row>
    <row r="111" spans="1:12" ht="14.4">
      <c r="A111" s="23"/>
      <c r="B111" s="15"/>
      <c r="C111" s="11"/>
      <c r="D111" s="73" t="s">
        <v>28</v>
      </c>
      <c r="E111" s="49"/>
      <c r="F111" s="39"/>
      <c r="G111" s="39"/>
      <c r="H111" s="39"/>
      <c r="I111" s="39"/>
      <c r="J111" s="39"/>
      <c r="K111" s="50"/>
      <c r="L111" s="39"/>
    </row>
    <row r="112" spans="1:12" ht="14.4">
      <c r="A112" s="23"/>
      <c r="B112" s="15"/>
      <c r="C112" s="11"/>
      <c r="D112" s="73" t="s">
        <v>29</v>
      </c>
      <c r="E112" s="49"/>
      <c r="F112" s="39"/>
      <c r="G112" s="39"/>
      <c r="H112" s="39"/>
      <c r="I112" s="39"/>
      <c r="J112" s="39"/>
      <c r="K112" s="50"/>
      <c r="L112" s="39"/>
    </row>
    <row r="113" spans="1:12" ht="14.4">
      <c r="A113" s="23"/>
      <c r="B113" s="15"/>
      <c r="C113" s="11"/>
      <c r="D113" s="73" t="s">
        <v>30</v>
      </c>
      <c r="E113" s="49"/>
      <c r="F113" s="39"/>
      <c r="G113" s="39"/>
      <c r="H113" s="39"/>
      <c r="I113" s="39"/>
      <c r="J113" s="39"/>
      <c r="K113" s="50"/>
      <c r="L113" s="39"/>
    </row>
    <row r="114" spans="1:12" ht="14.4">
      <c r="A114" s="23"/>
      <c r="B114" s="15"/>
      <c r="C114" s="11"/>
      <c r="D114" s="73" t="s">
        <v>31</v>
      </c>
      <c r="E114" s="49"/>
      <c r="F114" s="39"/>
      <c r="G114" s="39"/>
      <c r="H114" s="39"/>
      <c r="I114" s="39"/>
      <c r="J114" s="39"/>
      <c r="K114" s="50"/>
      <c r="L114" s="39"/>
    </row>
    <row r="115" spans="1:12" ht="14.4">
      <c r="A115" s="23"/>
      <c r="B115" s="15"/>
      <c r="C115" s="11"/>
      <c r="D115" s="73" t="s">
        <v>32</v>
      </c>
      <c r="E115" s="49"/>
      <c r="F115" s="39"/>
      <c r="G115" s="39"/>
      <c r="H115" s="39"/>
      <c r="I115" s="39"/>
      <c r="J115" s="39"/>
      <c r="K115" s="50"/>
      <c r="L115" s="39"/>
    </row>
    <row r="116" spans="1:12" ht="14.4">
      <c r="A116" s="23"/>
      <c r="B116" s="15"/>
      <c r="C116" s="11"/>
      <c r="D116" s="72"/>
      <c r="E116" s="38"/>
      <c r="F116" s="39"/>
      <c r="G116" s="39"/>
      <c r="H116" s="39"/>
      <c r="I116" s="39"/>
      <c r="J116" s="39"/>
      <c r="K116" s="47"/>
      <c r="L116" s="39"/>
    </row>
    <row r="117" spans="1:12" ht="14.4">
      <c r="A117" s="23"/>
      <c r="B117" s="15"/>
      <c r="C117" s="11"/>
      <c r="D117" s="72"/>
      <c r="E117" s="38"/>
      <c r="F117" s="39"/>
      <c r="G117" s="39"/>
      <c r="H117" s="39"/>
      <c r="I117" s="39"/>
      <c r="J117" s="39"/>
      <c r="K117" s="47"/>
      <c r="L117" s="39"/>
    </row>
    <row r="118" spans="1:12" ht="14.4">
      <c r="A118" s="24"/>
      <c r="B118" s="17"/>
      <c r="C118" s="8"/>
      <c r="D118" s="74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81" t="s">
        <v>4</v>
      </c>
      <c r="D119" s="86"/>
      <c r="E119" s="29"/>
      <c r="F119" s="30">
        <f>F108+F118</f>
        <v>517.1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</v>
      </c>
    </row>
    <row r="120" spans="1:12" ht="26.4">
      <c r="A120" s="14">
        <v>2</v>
      </c>
      <c r="B120" s="15">
        <v>2</v>
      </c>
      <c r="C120" s="22" t="s">
        <v>20</v>
      </c>
      <c r="D120" s="70" t="s">
        <v>21</v>
      </c>
      <c r="E120" s="52" t="s">
        <v>111</v>
      </c>
      <c r="F120" s="39">
        <v>225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42.77</v>
      </c>
    </row>
    <row r="121" spans="1:12" ht="14.4">
      <c r="A121" s="14"/>
      <c r="B121" s="15"/>
      <c r="C121" s="11"/>
      <c r="D121" s="72"/>
      <c r="E121" s="49"/>
      <c r="F121" s="39"/>
      <c r="G121" s="39"/>
      <c r="H121" s="39"/>
      <c r="I121" s="39"/>
      <c r="J121" s="39"/>
      <c r="K121" s="50"/>
      <c r="L121" s="39"/>
    </row>
    <row r="122" spans="1:12" ht="14.4">
      <c r="A122" s="14"/>
      <c r="B122" s="15"/>
      <c r="C122" s="11"/>
      <c r="D122" s="73" t="s">
        <v>22</v>
      </c>
      <c r="E122" s="49" t="s">
        <v>41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1.1499999999999999</v>
      </c>
    </row>
    <row r="123" spans="1:12" ht="14.4">
      <c r="A123" s="14"/>
      <c r="B123" s="15"/>
      <c r="C123" s="11"/>
      <c r="D123" s="73" t="s">
        <v>23</v>
      </c>
      <c r="E123" s="49" t="s">
        <v>43</v>
      </c>
      <c r="F123" s="39">
        <v>28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1.56</v>
      </c>
    </row>
    <row r="124" spans="1:12" ht="14.4">
      <c r="A124" s="14"/>
      <c r="B124" s="15"/>
      <c r="C124" s="11"/>
      <c r="D124" s="73" t="s">
        <v>24</v>
      </c>
      <c r="E124" s="49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23.04</v>
      </c>
    </row>
    <row r="125" spans="1:12" ht="14.4">
      <c r="A125" s="14"/>
      <c r="B125" s="15"/>
      <c r="C125" s="11"/>
      <c r="D125" s="72"/>
      <c r="E125" s="38"/>
      <c r="F125" s="39"/>
      <c r="G125" s="39"/>
      <c r="H125" s="39"/>
      <c r="I125" s="39"/>
      <c r="J125" s="39"/>
      <c r="K125" s="47"/>
      <c r="L125" s="39"/>
    </row>
    <row r="126" spans="1:12" ht="14.4">
      <c r="A126" s="14"/>
      <c r="B126" s="15"/>
      <c r="C126" s="11"/>
      <c r="D126" s="72"/>
      <c r="E126" s="38"/>
      <c r="F126" s="39"/>
      <c r="G126" s="39"/>
      <c r="H126" s="39"/>
      <c r="I126" s="39"/>
      <c r="J126" s="39"/>
      <c r="K126" s="47"/>
      <c r="L126" s="39"/>
    </row>
    <row r="127" spans="1:12" ht="14.4">
      <c r="A127" s="16"/>
      <c r="B127" s="17"/>
      <c r="C127" s="8"/>
      <c r="D127" s="74" t="s">
        <v>33</v>
      </c>
      <c r="E127" s="9"/>
      <c r="F127" s="19">
        <f>SUM(F120:F126)</f>
        <v>613</v>
      </c>
      <c r="G127" s="19">
        <f t="shared" ref="G127:L127" si="54">SUM(G120:G126)</f>
        <v>16</v>
      </c>
      <c r="H127" s="19">
        <f t="shared" si="54"/>
        <v>16</v>
      </c>
      <c r="I127" s="19">
        <f t="shared" si="54"/>
        <v>87</v>
      </c>
      <c r="J127" s="19">
        <f t="shared" si="54"/>
        <v>537</v>
      </c>
      <c r="K127" s="25"/>
      <c r="L127" s="19">
        <f t="shared" si="54"/>
        <v>68.52000000000001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3" t="s">
        <v>26</v>
      </c>
      <c r="E128" s="49"/>
      <c r="F128" s="39"/>
      <c r="G128" s="39"/>
      <c r="H128" s="39"/>
      <c r="I128" s="39"/>
      <c r="J128" s="39"/>
      <c r="K128" s="50"/>
      <c r="L128" s="39"/>
    </row>
    <row r="129" spans="1:12" ht="14.4">
      <c r="A129" s="14"/>
      <c r="B129" s="15"/>
      <c r="C129" s="11"/>
      <c r="D129" s="73" t="s">
        <v>27</v>
      </c>
      <c r="E129" s="49"/>
      <c r="F129" s="39"/>
      <c r="G129" s="39"/>
      <c r="H129" s="39"/>
      <c r="I129" s="39"/>
      <c r="J129" s="39"/>
      <c r="K129" s="50"/>
      <c r="L129" s="39"/>
    </row>
    <row r="130" spans="1:12" ht="14.4">
      <c r="A130" s="14"/>
      <c r="B130" s="15"/>
      <c r="C130" s="11"/>
      <c r="D130" s="73" t="s">
        <v>28</v>
      </c>
      <c r="E130" s="49"/>
      <c r="F130" s="39"/>
      <c r="G130" s="39"/>
      <c r="H130" s="39"/>
      <c r="I130" s="39"/>
      <c r="J130" s="39"/>
      <c r="K130" s="50"/>
      <c r="L130" s="39"/>
    </row>
    <row r="131" spans="1:12" ht="14.4">
      <c r="A131" s="14"/>
      <c r="B131" s="15"/>
      <c r="C131" s="11"/>
      <c r="D131" s="73" t="s">
        <v>29</v>
      </c>
      <c r="E131" s="38"/>
      <c r="F131" s="39"/>
      <c r="G131" s="39"/>
      <c r="H131" s="39"/>
      <c r="I131" s="39"/>
      <c r="J131" s="39"/>
      <c r="K131" s="47"/>
      <c r="L131" s="39"/>
    </row>
    <row r="132" spans="1:12" ht="14.4">
      <c r="A132" s="14"/>
      <c r="B132" s="15"/>
      <c r="C132" s="11"/>
      <c r="D132" s="73" t="s">
        <v>30</v>
      </c>
      <c r="E132" s="49"/>
      <c r="F132" s="39"/>
      <c r="G132" s="39"/>
      <c r="H132" s="39"/>
      <c r="I132" s="39"/>
      <c r="J132" s="39"/>
      <c r="K132" s="50"/>
      <c r="L132" s="39"/>
    </row>
    <row r="133" spans="1:12" ht="14.4">
      <c r="A133" s="14"/>
      <c r="B133" s="15"/>
      <c r="C133" s="11"/>
      <c r="D133" s="73" t="s">
        <v>31</v>
      </c>
      <c r="E133" s="49"/>
      <c r="F133" s="39"/>
      <c r="G133" s="39"/>
      <c r="H133" s="39"/>
      <c r="I133" s="39"/>
      <c r="J133" s="39"/>
      <c r="K133" s="50"/>
      <c r="L133" s="39"/>
    </row>
    <row r="134" spans="1:12" ht="14.4">
      <c r="A134" s="14"/>
      <c r="B134" s="15"/>
      <c r="C134" s="11"/>
      <c r="D134" s="73" t="s">
        <v>32</v>
      </c>
      <c r="E134" s="49"/>
      <c r="F134" s="39"/>
      <c r="G134" s="39"/>
      <c r="H134" s="39"/>
      <c r="I134" s="39"/>
      <c r="J134" s="39"/>
      <c r="K134" s="50"/>
      <c r="L134" s="39"/>
    </row>
    <row r="135" spans="1:12" ht="14.4">
      <c r="A135" s="14"/>
      <c r="B135" s="15"/>
      <c r="C135" s="11"/>
      <c r="D135" s="72"/>
      <c r="E135" s="49"/>
      <c r="F135" s="39"/>
      <c r="G135" s="39"/>
      <c r="H135" s="39"/>
      <c r="I135" s="39"/>
      <c r="J135" s="39"/>
      <c r="K135" s="50"/>
      <c r="L135" s="39"/>
    </row>
    <row r="136" spans="1:12" ht="14.4">
      <c r="A136" s="14"/>
      <c r="B136" s="15"/>
      <c r="C136" s="11"/>
      <c r="D136" s="72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6"/>
      <c r="B137" s="17"/>
      <c r="C137" s="8"/>
      <c r="D137" s="74" t="s">
        <v>33</v>
      </c>
      <c r="E137" s="9"/>
      <c r="F137" s="19">
        <f>SUM(F128:F136)</f>
        <v>0</v>
      </c>
      <c r="G137" s="19">
        <f t="shared" ref="G137:L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si="55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1" t="s">
        <v>4</v>
      </c>
      <c r="D138" s="86"/>
      <c r="E138" s="29"/>
      <c r="F138" s="30">
        <f>F127+F137</f>
        <v>613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68.52000000000001</v>
      </c>
    </row>
    <row r="139" spans="1:12" ht="39.6">
      <c r="A139" s="20">
        <v>2</v>
      </c>
      <c r="B139" s="21">
        <v>3</v>
      </c>
      <c r="C139" s="22" t="s">
        <v>20</v>
      </c>
      <c r="D139" s="70" t="s">
        <v>21</v>
      </c>
      <c r="E139" s="52" t="s">
        <v>112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60.2</v>
      </c>
    </row>
    <row r="140" spans="1:12" ht="14.4">
      <c r="A140" s="23"/>
      <c r="B140" s="15"/>
      <c r="C140" s="11"/>
      <c r="D140" s="72"/>
      <c r="E140" s="49"/>
      <c r="F140" s="39"/>
      <c r="G140" s="39"/>
      <c r="H140" s="39"/>
      <c r="I140" s="39"/>
      <c r="J140" s="39"/>
      <c r="K140" s="53"/>
      <c r="L140" s="39"/>
    </row>
    <row r="141" spans="1:12" ht="14.4">
      <c r="A141" s="23"/>
      <c r="B141" s="15"/>
      <c r="C141" s="11"/>
      <c r="D141" s="73" t="s">
        <v>22</v>
      </c>
      <c r="E141" s="49" t="s">
        <v>52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6.58</v>
      </c>
    </row>
    <row r="142" spans="1:12" ht="15.75" customHeight="1">
      <c r="A142" s="23"/>
      <c r="B142" s="15"/>
      <c r="C142" s="11"/>
      <c r="D142" s="73" t="s">
        <v>23</v>
      </c>
      <c r="E142" s="49" t="s">
        <v>43</v>
      </c>
      <c r="F142" s="39">
        <v>31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1.74</v>
      </c>
    </row>
    <row r="143" spans="1:12" ht="33.6" customHeight="1">
      <c r="A143" s="23"/>
      <c r="B143" s="15"/>
      <c r="C143" s="11"/>
      <c r="D143" s="73"/>
      <c r="E143" s="38"/>
      <c r="F143" s="39"/>
      <c r="G143" s="39"/>
      <c r="H143" s="39"/>
      <c r="I143" s="39"/>
      <c r="J143" s="39"/>
      <c r="K143" s="50"/>
      <c r="L143" s="39"/>
    </row>
    <row r="144" spans="1:12" ht="14.4">
      <c r="A144" s="23"/>
      <c r="B144" s="15"/>
      <c r="C144" s="11"/>
      <c r="D144" s="72"/>
      <c r="E144" s="38"/>
      <c r="F144" s="39"/>
      <c r="G144" s="39"/>
      <c r="H144" s="39"/>
      <c r="I144" s="39"/>
      <c r="J144" s="39"/>
      <c r="K144" s="50"/>
      <c r="L144" s="39"/>
    </row>
    <row r="145" spans="1:12" ht="14.4">
      <c r="A145" s="23"/>
      <c r="B145" s="15"/>
      <c r="C145" s="11"/>
      <c r="D145" s="72"/>
      <c r="E145" s="38"/>
      <c r="F145" s="39"/>
      <c r="G145" s="39"/>
      <c r="H145" s="39"/>
      <c r="I145" s="39"/>
      <c r="J145" s="39"/>
      <c r="K145" s="50"/>
      <c r="L145" s="39"/>
    </row>
    <row r="146" spans="1:12" ht="14.4">
      <c r="A146" s="24"/>
      <c r="B146" s="17"/>
      <c r="C146" s="8"/>
      <c r="D146" s="74" t="s">
        <v>33</v>
      </c>
      <c r="E146" s="9"/>
      <c r="F146" s="19">
        <f>SUM(F139:F145)</f>
        <v>501</v>
      </c>
      <c r="G146" s="19">
        <f t="shared" ref="G146:J146" si="57">SUM(G139:G145)</f>
        <v>15</v>
      </c>
      <c r="H146" s="19">
        <f t="shared" si="57"/>
        <v>19</v>
      </c>
      <c r="I146" s="19">
        <f t="shared" si="57"/>
        <v>58</v>
      </c>
      <c r="J146" s="19">
        <f t="shared" si="57"/>
        <v>510</v>
      </c>
      <c r="K146" s="25"/>
      <c r="L146" s="19">
        <f t="shared" ref="L146" si="58">SUM(L139:L145)</f>
        <v>68.52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3" t="s">
        <v>26</v>
      </c>
      <c r="E147" s="49"/>
      <c r="F147" s="39"/>
      <c r="G147" s="39"/>
      <c r="H147" s="39"/>
      <c r="I147" s="39"/>
      <c r="J147" s="39"/>
      <c r="K147" s="53"/>
      <c r="L147" s="39"/>
    </row>
    <row r="148" spans="1:12" ht="14.4">
      <c r="A148" s="23"/>
      <c r="B148" s="15"/>
      <c r="C148" s="11"/>
      <c r="D148" s="73" t="s">
        <v>27</v>
      </c>
      <c r="E148" s="49"/>
      <c r="F148" s="39"/>
      <c r="G148" s="39"/>
      <c r="H148" s="39"/>
      <c r="I148" s="39"/>
      <c r="J148" s="39"/>
      <c r="K148" s="50"/>
      <c r="L148" s="39"/>
    </row>
    <row r="149" spans="1:12" ht="14.4">
      <c r="A149" s="23"/>
      <c r="B149" s="15"/>
      <c r="C149" s="11"/>
      <c r="D149" s="73" t="s">
        <v>28</v>
      </c>
      <c r="E149" s="49"/>
      <c r="F149" s="39"/>
      <c r="G149" s="39"/>
      <c r="H149" s="39"/>
      <c r="I149" s="39"/>
      <c r="J149" s="39"/>
      <c r="K149" s="50"/>
      <c r="L149" s="39"/>
    </row>
    <row r="150" spans="1:12" ht="14.4">
      <c r="A150" s="23"/>
      <c r="B150" s="15"/>
      <c r="C150" s="11"/>
      <c r="D150" s="73" t="s">
        <v>29</v>
      </c>
      <c r="E150" s="38"/>
      <c r="F150" s="39"/>
      <c r="G150" s="39"/>
      <c r="H150" s="39"/>
      <c r="I150" s="39"/>
      <c r="J150" s="39"/>
      <c r="K150" s="47"/>
      <c r="L150" s="39"/>
    </row>
    <row r="151" spans="1:12" ht="14.4">
      <c r="A151" s="23"/>
      <c r="B151" s="15"/>
      <c r="C151" s="11"/>
      <c r="D151" s="73" t="s">
        <v>30</v>
      </c>
      <c r="E151" s="49"/>
      <c r="F151" s="39"/>
      <c r="G151" s="39"/>
      <c r="H151" s="39"/>
      <c r="I151" s="39"/>
      <c r="J151" s="39"/>
      <c r="K151" s="50"/>
      <c r="L151" s="39"/>
    </row>
    <row r="152" spans="1:12" ht="14.4">
      <c r="A152" s="23"/>
      <c r="B152" s="15"/>
      <c r="C152" s="11"/>
      <c r="D152" s="73" t="s">
        <v>31</v>
      </c>
      <c r="E152" s="49"/>
      <c r="F152" s="39"/>
      <c r="G152" s="39"/>
      <c r="H152" s="39"/>
      <c r="I152" s="39"/>
      <c r="J152" s="39"/>
      <c r="K152" s="50"/>
      <c r="L152" s="39"/>
    </row>
    <row r="153" spans="1:12" ht="14.4">
      <c r="A153" s="23"/>
      <c r="B153" s="15"/>
      <c r="C153" s="11"/>
      <c r="D153" s="73" t="s">
        <v>32</v>
      </c>
      <c r="E153" s="49"/>
      <c r="F153" s="39"/>
      <c r="G153" s="39"/>
      <c r="H153" s="39"/>
      <c r="I153" s="39"/>
      <c r="J153" s="39"/>
      <c r="K153" s="50"/>
      <c r="L153" s="39"/>
    </row>
    <row r="154" spans="1:12" ht="14.4">
      <c r="A154" s="23"/>
      <c r="B154" s="15"/>
      <c r="C154" s="11"/>
      <c r="D154" s="72"/>
      <c r="E154" s="38"/>
      <c r="F154" s="39"/>
      <c r="G154" s="39"/>
      <c r="H154" s="39"/>
      <c r="I154" s="39"/>
      <c r="J154" s="39"/>
      <c r="K154" s="47"/>
      <c r="L154" s="39"/>
    </row>
    <row r="155" spans="1:12" ht="14.4">
      <c r="A155" s="23"/>
      <c r="B155" s="15"/>
      <c r="C155" s="11"/>
      <c r="D155" s="72"/>
      <c r="E155" s="38"/>
      <c r="F155" s="39"/>
      <c r="G155" s="39"/>
      <c r="H155" s="39"/>
      <c r="I155" s="39"/>
      <c r="J155" s="39"/>
      <c r="K155" s="47"/>
      <c r="L155" s="39"/>
    </row>
    <row r="156" spans="1:12" ht="14.4">
      <c r="A156" s="24"/>
      <c r="B156" s="17"/>
      <c r="C156" s="8"/>
      <c r="D156" s="74" t="s">
        <v>33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ref="L156" si="60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81" t="s">
        <v>4</v>
      </c>
      <c r="D157" s="86"/>
      <c r="E157" s="29"/>
      <c r="F157" s="30">
        <f>F146+F156</f>
        <v>501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</v>
      </c>
    </row>
    <row r="158" spans="1:12" ht="26.4">
      <c r="A158" s="20">
        <v>2</v>
      </c>
      <c r="B158" s="21">
        <v>4</v>
      </c>
      <c r="C158" s="22" t="s">
        <v>20</v>
      </c>
      <c r="D158" s="70" t="s">
        <v>21</v>
      </c>
      <c r="E158" s="52" t="s">
        <v>124</v>
      </c>
      <c r="F158" s="39">
        <v>315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64.86</v>
      </c>
    </row>
    <row r="159" spans="1:12" ht="14.4">
      <c r="A159" s="23"/>
      <c r="B159" s="15"/>
      <c r="C159" s="11"/>
      <c r="D159" s="72"/>
      <c r="E159" s="49"/>
      <c r="F159" s="39"/>
      <c r="G159" s="39"/>
      <c r="H159" s="39"/>
      <c r="I159" s="39"/>
      <c r="J159" s="39"/>
      <c r="K159" s="50"/>
      <c r="L159" s="39"/>
    </row>
    <row r="160" spans="1:12" ht="14.4">
      <c r="A160" s="23"/>
      <c r="B160" s="15"/>
      <c r="C160" s="11"/>
      <c r="D160" s="73" t="s">
        <v>22</v>
      </c>
      <c r="E160" s="49" t="s">
        <v>55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1.18</v>
      </c>
    </row>
    <row r="161" spans="1:12" ht="14.4">
      <c r="A161" s="23"/>
      <c r="B161" s="15"/>
      <c r="C161" s="11"/>
      <c r="D161" s="73" t="s">
        <v>23</v>
      </c>
      <c r="E161" s="49" t="s">
        <v>43</v>
      </c>
      <c r="F161" s="39">
        <v>44.3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2.48</v>
      </c>
    </row>
    <row r="162" spans="1:12" ht="14.4">
      <c r="A162" s="23"/>
      <c r="B162" s="15"/>
      <c r="C162" s="11"/>
      <c r="D162" s="73" t="s">
        <v>24</v>
      </c>
      <c r="E162" s="38"/>
      <c r="F162" s="39"/>
      <c r="G162" s="39"/>
      <c r="H162" s="39"/>
      <c r="I162" s="39"/>
      <c r="J162" s="39"/>
      <c r="K162" s="47"/>
      <c r="L162" s="39"/>
    </row>
    <row r="163" spans="1:12" ht="14.4">
      <c r="A163" s="23"/>
      <c r="B163" s="15"/>
      <c r="C163" s="11"/>
      <c r="D163" s="72"/>
      <c r="E163" s="38"/>
      <c r="F163" s="39"/>
      <c r="G163" s="39"/>
      <c r="H163" s="39"/>
      <c r="I163" s="39"/>
      <c r="J163" s="39"/>
      <c r="K163" s="47"/>
      <c r="L163" s="39"/>
    </row>
    <row r="164" spans="1:12" ht="14.4">
      <c r="A164" s="23"/>
      <c r="B164" s="15"/>
      <c r="C164" s="11"/>
      <c r="D164" s="72"/>
      <c r="E164" s="38"/>
      <c r="F164" s="39"/>
      <c r="G164" s="39"/>
      <c r="H164" s="39"/>
      <c r="I164" s="39"/>
      <c r="J164" s="39"/>
      <c r="K164" s="47"/>
      <c r="L164" s="39"/>
    </row>
    <row r="165" spans="1:12" ht="14.4">
      <c r="A165" s="24"/>
      <c r="B165" s="17"/>
      <c r="C165" s="8"/>
      <c r="D165" s="74" t="s">
        <v>33</v>
      </c>
      <c r="E165" s="9"/>
      <c r="F165" s="19">
        <f>SUM(F158:F164)</f>
        <v>559.29999999999995</v>
      </c>
      <c r="G165" s="19">
        <f t="shared" ref="G165:L165" si="65">SUM(G158:G164)</f>
        <v>20</v>
      </c>
      <c r="H165" s="19">
        <f t="shared" si="65"/>
        <v>16</v>
      </c>
      <c r="I165" s="19">
        <f t="shared" si="65"/>
        <v>69</v>
      </c>
      <c r="J165" s="19">
        <f t="shared" si="65"/>
        <v>508</v>
      </c>
      <c r="K165" s="25"/>
      <c r="L165" s="19">
        <f t="shared" si="65"/>
        <v>68.52000000000001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3" t="s">
        <v>26</v>
      </c>
      <c r="E166" s="49"/>
      <c r="F166" s="39"/>
      <c r="G166" s="39"/>
      <c r="H166" s="39"/>
      <c r="I166" s="39"/>
      <c r="J166" s="39"/>
      <c r="K166" s="53"/>
      <c r="L166" s="39"/>
    </row>
    <row r="167" spans="1:12" ht="14.4">
      <c r="A167" s="23"/>
      <c r="B167" s="15"/>
      <c r="C167" s="11"/>
      <c r="D167" s="73" t="s">
        <v>27</v>
      </c>
      <c r="E167" s="49"/>
      <c r="F167" s="39"/>
      <c r="G167" s="39"/>
      <c r="H167" s="39"/>
      <c r="I167" s="39"/>
      <c r="J167" s="39"/>
      <c r="K167" s="50"/>
      <c r="L167" s="39"/>
    </row>
    <row r="168" spans="1:12" ht="14.4">
      <c r="A168" s="23"/>
      <c r="B168" s="15"/>
      <c r="C168" s="11"/>
      <c r="D168" s="73" t="s">
        <v>28</v>
      </c>
      <c r="E168" s="49"/>
      <c r="F168" s="39"/>
      <c r="G168" s="39"/>
      <c r="H168" s="39"/>
      <c r="I168" s="39"/>
      <c r="J168" s="39"/>
      <c r="K168" s="50"/>
      <c r="L168" s="39"/>
    </row>
    <row r="169" spans="1:12" ht="14.4">
      <c r="A169" s="23"/>
      <c r="B169" s="15"/>
      <c r="C169" s="11"/>
      <c r="D169" s="73" t="s">
        <v>29</v>
      </c>
      <c r="E169" s="49"/>
      <c r="F169" s="39"/>
      <c r="G169" s="39"/>
      <c r="H169" s="39"/>
      <c r="I169" s="39"/>
      <c r="J169" s="39"/>
      <c r="K169" s="50"/>
      <c r="L169" s="39"/>
    </row>
    <row r="170" spans="1:12" ht="14.4">
      <c r="A170" s="23"/>
      <c r="B170" s="15"/>
      <c r="C170" s="11"/>
      <c r="D170" s="73" t="s">
        <v>30</v>
      </c>
      <c r="E170" s="49"/>
      <c r="F170" s="39"/>
      <c r="G170" s="39"/>
      <c r="H170" s="39"/>
      <c r="I170" s="39"/>
      <c r="J170" s="39"/>
      <c r="K170" s="50"/>
      <c r="L170" s="39"/>
    </row>
    <row r="171" spans="1:12" ht="14.4">
      <c r="A171" s="23"/>
      <c r="B171" s="15"/>
      <c r="C171" s="11"/>
      <c r="D171" s="73" t="s">
        <v>31</v>
      </c>
      <c r="E171" s="49"/>
      <c r="F171" s="39"/>
      <c r="G171" s="39"/>
      <c r="H171" s="39"/>
      <c r="I171" s="39"/>
      <c r="J171" s="39"/>
      <c r="K171" s="50"/>
      <c r="L171" s="39"/>
    </row>
    <row r="172" spans="1:12" ht="14.4">
      <c r="A172" s="23"/>
      <c r="B172" s="15"/>
      <c r="C172" s="11"/>
      <c r="D172" s="73" t="s">
        <v>32</v>
      </c>
      <c r="E172" s="49"/>
      <c r="F172" s="39"/>
      <c r="G172" s="39"/>
      <c r="H172" s="39"/>
      <c r="I172" s="39"/>
      <c r="J172" s="39"/>
      <c r="K172" s="50"/>
      <c r="L172" s="39"/>
    </row>
    <row r="173" spans="1:12" ht="14.4">
      <c r="A173" s="23"/>
      <c r="B173" s="15"/>
      <c r="C173" s="11"/>
      <c r="D173" s="72"/>
      <c r="E173" s="38"/>
      <c r="F173" s="39"/>
      <c r="G173" s="39"/>
      <c r="H173" s="39"/>
      <c r="I173" s="39"/>
      <c r="J173" s="39"/>
      <c r="K173" s="47"/>
      <c r="L173" s="39"/>
    </row>
    <row r="174" spans="1:12" ht="14.4">
      <c r="A174" s="23"/>
      <c r="B174" s="15"/>
      <c r="C174" s="11"/>
      <c r="D174" s="72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4"/>
      <c r="B175" s="17"/>
      <c r="C175" s="8"/>
      <c r="D175" s="74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81" t="s">
        <v>4</v>
      </c>
      <c r="D176" s="86"/>
      <c r="E176" s="29"/>
      <c r="F176" s="30">
        <f>F165+F175</f>
        <v>559.29999999999995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68.52000000000001</v>
      </c>
    </row>
    <row r="177" spans="1:12" ht="26.4">
      <c r="A177" s="20">
        <v>2</v>
      </c>
      <c r="B177" s="21">
        <v>5</v>
      </c>
      <c r="C177" s="22" t="s">
        <v>20</v>
      </c>
      <c r="D177" s="70" t="s">
        <v>21</v>
      </c>
      <c r="E177" s="52" t="s">
        <v>126</v>
      </c>
      <c r="F177" s="39">
        <v>260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55.87</v>
      </c>
    </row>
    <row r="178" spans="1:12" ht="14.4">
      <c r="A178" s="23"/>
      <c r="B178" s="15"/>
      <c r="C178" s="11"/>
      <c r="D178" s="72"/>
      <c r="E178" s="49"/>
      <c r="F178" s="39"/>
      <c r="G178" s="39"/>
      <c r="H178" s="39"/>
      <c r="I178" s="39"/>
      <c r="J178" s="39"/>
      <c r="K178" s="50"/>
      <c r="L178" s="39"/>
    </row>
    <row r="179" spans="1:12" ht="14.4">
      <c r="A179" s="23"/>
      <c r="B179" s="15"/>
      <c r="C179" s="11"/>
      <c r="D179" s="73" t="s">
        <v>22</v>
      </c>
      <c r="E179" s="49" t="s">
        <v>127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3.95</v>
      </c>
    </row>
    <row r="180" spans="1:12" ht="14.4">
      <c r="A180" s="23"/>
      <c r="B180" s="15"/>
      <c r="C180" s="11"/>
      <c r="D180" s="73" t="s">
        <v>23</v>
      </c>
      <c r="E180" s="49" t="s">
        <v>43</v>
      </c>
      <c r="F180" s="39">
        <v>31.4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1.76</v>
      </c>
    </row>
    <row r="181" spans="1:12" ht="14.4">
      <c r="A181" s="23"/>
      <c r="B181" s="15"/>
      <c r="C181" s="11"/>
      <c r="D181" s="76" t="s">
        <v>26</v>
      </c>
      <c r="E181" s="49" t="s">
        <v>125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6.94</v>
      </c>
    </row>
    <row r="182" spans="1:12" ht="14.4">
      <c r="A182" s="23"/>
      <c r="B182" s="15"/>
      <c r="C182" s="11"/>
      <c r="D182" s="72"/>
      <c r="E182" s="38"/>
      <c r="F182" s="39"/>
      <c r="G182" s="39"/>
      <c r="H182" s="39"/>
      <c r="I182" s="39"/>
      <c r="J182" s="39"/>
      <c r="K182" s="47"/>
      <c r="L182" s="39"/>
    </row>
    <row r="183" spans="1:12" ht="14.4">
      <c r="A183" s="23"/>
      <c r="B183" s="15"/>
      <c r="C183" s="11"/>
      <c r="D183" s="72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4" t="s">
        <v>33</v>
      </c>
      <c r="E184" s="9"/>
      <c r="F184" s="19">
        <f>SUM(F177:F183)</f>
        <v>551.4</v>
      </c>
      <c r="G184" s="19">
        <f t="shared" ref="G184:L184" si="72">SUM(G177:G183)</f>
        <v>20</v>
      </c>
      <c r="H184" s="19">
        <f t="shared" si="72"/>
        <v>19</v>
      </c>
      <c r="I184" s="19">
        <f t="shared" si="72"/>
        <v>84</v>
      </c>
      <c r="J184" s="19">
        <f t="shared" si="72"/>
        <v>538</v>
      </c>
      <c r="K184" s="25"/>
      <c r="L184" s="19">
        <f t="shared" si="72"/>
        <v>68.52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3"/>
      <c r="E185" s="49"/>
      <c r="F185" s="39"/>
      <c r="G185" s="39"/>
      <c r="H185" s="39"/>
      <c r="I185" s="39"/>
      <c r="J185" s="39"/>
      <c r="K185" s="50"/>
      <c r="L185" s="39"/>
    </row>
    <row r="186" spans="1:12" ht="14.4">
      <c r="A186" s="23"/>
      <c r="B186" s="15"/>
      <c r="C186" s="11"/>
      <c r="D186" s="73"/>
      <c r="E186" s="49"/>
      <c r="F186" s="39"/>
      <c r="G186" s="39"/>
      <c r="H186" s="39"/>
      <c r="I186" s="39"/>
      <c r="J186" s="39"/>
      <c r="K186" s="50"/>
      <c r="L186" s="39"/>
    </row>
    <row r="187" spans="1:12" ht="14.4">
      <c r="A187" s="23"/>
      <c r="B187" s="15"/>
      <c r="C187" s="11"/>
      <c r="D187" s="73"/>
      <c r="E187" s="49"/>
      <c r="F187" s="39"/>
      <c r="G187" s="39"/>
      <c r="H187" s="39"/>
      <c r="I187" s="39"/>
      <c r="J187" s="39"/>
      <c r="K187" s="50"/>
      <c r="L187" s="39"/>
    </row>
    <row r="188" spans="1:12" ht="14.4">
      <c r="A188" s="23"/>
      <c r="B188" s="15"/>
      <c r="C188" s="11"/>
      <c r="D188" s="73"/>
      <c r="E188" s="49"/>
      <c r="F188" s="39"/>
      <c r="G188" s="39"/>
      <c r="H188" s="39"/>
      <c r="I188" s="39"/>
      <c r="J188" s="39"/>
      <c r="K188" s="50"/>
      <c r="L188" s="39"/>
    </row>
    <row r="189" spans="1:12" ht="14.4">
      <c r="A189" s="23"/>
      <c r="B189" s="15"/>
      <c r="C189" s="11"/>
      <c r="D189" s="73"/>
      <c r="E189" s="49"/>
      <c r="F189" s="39"/>
      <c r="G189" s="39"/>
      <c r="H189" s="39"/>
      <c r="I189" s="39"/>
      <c r="J189" s="39"/>
      <c r="K189" s="50"/>
      <c r="L189" s="39"/>
    </row>
    <row r="190" spans="1:12" ht="14.4">
      <c r="A190" s="23"/>
      <c r="B190" s="15"/>
      <c r="C190" s="11"/>
      <c r="D190" s="73"/>
      <c r="E190" s="49"/>
      <c r="F190" s="39"/>
      <c r="G190" s="39"/>
      <c r="H190" s="39"/>
      <c r="I190" s="39"/>
      <c r="J190" s="39"/>
      <c r="K190" s="50"/>
      <c r="L190" s="39"/>
    </row>
    <row r="191" spans="1:12" ht="14.4">
      <c r="A191" s="23"/>
      <c r="B191" s="15"/>
      <c r="C191" s="11"/>
      <c r="D191" s="73"/>
      <c r="E191" s="49"/>
      <c r="F191" s="39"/>
      <c r="G191" s="39"/>
      <c r="H191" s="39"/>
      <c r="I191" s="39"/>
      <c r="J191" s="39"/>
      <c r="K191" s="50"/>
      <c r="L191" s="39"/>
    </row>
    <row r="192" spans="1:12" ht="14.4">
      <c r="A192" s="23"/>
      <c r="B192" s="15"/>
      <c r="C192" s="11"/>
      <c r="D192" s="72"/>
      <c r="E192" s="38"/>
      <c r="F192" s="39"/>
      <c r="G192" s="39"/>
      <c r="H192" s="39"/>
      <c r="I192" s="39"/>
      <c r="J192" s="39"/>
      <c r="K192" s="47"/>
      <c r="L192" s="39"/>
    </row>
    <row r="193" spans="1:12" ht="14.4">
      <c r="A193" s="23"/>
      <c r="B193" s="15"/>
      <c r="C193" s="11"/>
      <c r="D193" s="72"/>
      <c r="E193" s="38"/>
      <c r="F193" s="39"/>
      <c r="G193" s="39"/>
      <c r="H193" s="39"/>
      <c r="I193" s="39"/>
      <c r="J193" s="39"/>
      <c r="K193" s="47"/>
      <c r="L193" s="39"/>
    </row>
    <row r="194" spans="1:12" ht="15" thickBot="1">
      <c r="A194" s="23"/>
      <c r="B194" s="15"/>
      <c r="C194" s="11"/>
      <c r="D194" s="77" t="s">
        <v>33</v>
      </c>
      <c r="E194" s="60"/>
      <c r="F194" s="61">
        <f>SUM(F185:F193)</f>
        <v>0</v>
      </c>
      <c r="G194" s="61">
        <f t="shared" ref="G194:L194" si="73">SUM(G185:G193)</f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2"/>
      <c r="L194" s="61">
        <f t="shared" si="73"/>
        <v>0</v>
      </c>
    </row>
    <row r="195" spans="1:12" ht="15" thickBot="1">
      <c r="A195" s="65">
        <f>A177</f>
        <v>2</v>
      </c>
      <c r="B195" s="66">
        <f>B177</f>
        <v>5</v>
      </c>
      <c r="C195" s="84" t="s">
        <v>4</v>
      </c>
      <c r="D195" s="85"/>
      <c r="E195" s="67"/>
      <c r="F195" s="68">
        <f>F184+F194</f>
        <v>551.4</v>
      </c>
      <c r="G195" s="68">
        <f t="shared" ref="G195" si="74">G184+G194</f>
        <v>20</v>
      </c>
      <c r="H195" s="68">
        <f t="shared" ref="H195" si="75">H184+H194</f>
        <v>19</v>
      </c>
      <c r="I195" s="68">
        <f t="shared" ref="I195" si="76">I184+I194</f>
        <v>84</v>
      </c>
      <c r="J195" s="68">
        <f t="shared" ref="J195:L195" si="77">J184+J194</f>
        <v>538</v>
      </c>
      <c r="K195" s="68"/>
      <c r="L195" s="69">
        <f t="shared" si="77"/>
        <v>68.52</v>
      </c>
    </row>
    <row r="196" spans="1:12" ht="13.8" thickBot="1">
      <c r="A196" s="63"/>
      <c r="B196" s="64"/>
      <c r="C196" s="83" t="s">
        <v>5</v>
      </c>
      <c r="D196" s="83"/>
      <c r="E196" s="83"/>
      <c r="F196" s="57">
        <f>(F24+F43+F62+F81+F100+F119+F138+F157+F176+F195)/(IF(F24=0,0,1)+IF(F43=0,0,1)+IF(F62=0,0,1)+IF(F81=0,0,1)+IF(F100=0,0,1)+IF(F119=0,0,1)+IF(F138=0,0,1)+IF(F157=0,0,1)+IF(F176=0,0,1)+IF(F195=0,0,1))</f>
        <v>554.44999999999993</v>
      </c>
      <c r="G196" s="57">
        <f t="shared" ref="G196:J196" si="78">(G24+G43+G62+G81+G100+G119+G138+G157+G176+G195)/(IF(G24=0,0,1)+IF(G43=0,0,1)+IF(G62=0,0,1)+IF(G81=0,0,1)+IF(G100=0,0,1)+IF(G119=0,0,1)+IF(G138=0,0,1)+IF(G157=0,0,1)+IF(G176=0,0,1)+IF(G195=0,0,1))</f>
        <v>18.899999999999999</v>
      </c>
      <c r="H196" s="57">
        <f t="shared" si="78"/>
        <v>18.100000000000001</v>
      </c>
      <c r="I196" s="57">
        <f t="shared" si="78"/>
        <v>80.900000000000006</v>
      </c>
      <c r="J196" s="57">
        <f t="shared" si="78"/>
        <v>548</v>
      </c>
      <c r="K196" s="57"/>
      <c r="L196" s="57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4.4"/>
  <sheetData>
    <row r="3" spans="1:12" ht="15" thickBot="1"/>
    <row r="4" spans="1:12" ht="39.6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9.6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92.4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9.6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92.4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92.4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8.8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9.6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6.4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" thickBot="1">
      <c r="A22" s="27">
        <f>A4</f>
        <v>1</v>
      </c>
      <c r="B22" s="28">
        <f>B4</f>
        <v>1</v>
      </c>
      <c r="C22" s="81" t="s">
        <v>4</v>
      </c>
      <c r="D22" s="86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84.8">
      <c r="A23" s="14">
        <v>1</v>
      </c>
      <c r="B23" s="15">
        <v>2</v>
      </c>
      <c r="C23" s="22" t="s">
        <v>20</v>
      </c>
      <c r="D23" s="5" t="s">
        <v>21</v>
      </c>
      <c r="E23" s="52" t="s">
        <v>111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9.6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5.19999999999999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66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6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9.6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6.4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2.8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" thickBot="1">
      <c r="A41" s="31">
        <f>A23</f>
        <v>1</v>
      </c>
      <c r="B41" s="31">
        <f>B23</f>
        <v>2</v>
      </c>
      <c r="C41" s="81" t="s">
        <v>4</v>
      </c>
      <c r="D41" s="86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224.4">
      <c r="A42" s="20">
        <v>1</v>
      </c>
      <c r="B42" s="21">
        <v>3</v>
      </c>
      <c r="C42" s="22" t="s">
        <v>20</v>
      </c>
      <c r="D42" s="5" t="s">
        <v>21</v>
      </c>
      <c r="E42" s="52" t="s">
        <v>112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9.2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9.6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9.2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9.2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9.6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6.4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9.6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6.4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" thickBot="1">
      <c r="A60" s="27">
        <f>A42</f>
        <v>1</v>
      </c>
      <c r="B60" s="28">
        <f>B42</f>
        <v>3</v>
      </c>
      <c r="C60" s="81" t="s">
        <v>4</v>
      </c>
      <c r="D60" s="86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8">
      <c r="A61" s="20">
        <v>1</v>
      </c>
      <c r="B61" s="21">
        <v>4</v>
      </c>
      <c r="C61" s="22" t="s">
        <v>20</v>
      </c>
      <c r="D61" s="5" t="s">
        <v>21</v>
      </c>
      <c r="E61" s="52" t="s">
        <v>113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9.6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9.6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84.8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6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66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66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6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9.6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6.4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" thickBot="1">
      <c r="A79" s="27">
        <f>A61</f>
        <v>1</v>
      </c>
      <c r="B79" s="28">
        <f>B61</f>
        <v>4</v>
      </c>
      <c r="C79" s="81" t="s">
        <v>4</v>
      </c>
      <c r="D79" s="86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98">
      <c r="A80" s="20">
        <v>1</v>
      </c>
      <c r="B80" s="21">
        <v>5</v>
      </c>
      <c r="C80" s="22" t="s">
        <v>20</v>
      </c>
      <c r="D80" s="5" t="s">
        <v>21</v>
      </c>
      <c r="E80" s="52" t="s">
        <v>114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2.8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9.6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9.2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5.19999999999999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66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92.4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8.8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9.2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9.6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6.4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" thickBot="1">
      <c r="A98" s="27">
        <f>A80</f>
        <v>1</v>
      </c>
      <c r="B98" s="28">
        <f>B80</f>
        <v>5</v>
      </c>
      <c r="C98" s="81" t="s">
        <v>4</v>
      </c>
      <c r="D98" s="86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2023-11-06T02:09:15Z</cp:lastPrinted>
  <dcterms:created xsi:type="dcterms:W3CDTF">2022-05-16T14:23:56Z</dcterms:created>
  <dcterms:modified xsi:type="dcterms:W3CDTF">2023-12-01T05:37:51Z</dcterms:modified>
</cp:coreProperties>
</file>